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0" yWindow="32760" windowWidth="19440" windowHeight="14880" tabRatio="603" activeTab="6"/>
  </bookViews>
  <sheets>
    <sheet name="Jahresblatt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6">'Juni'!$A$1:$M$56</definedName>
    <definedName name="_xlnm.Print_Area" localSheetId="3">'März'!$A$1:$M$55</definedName>
    <definedName name="Z_0C555E98_D667_4BD5_A245_7EDBBE89CBC9_.wvu.Rows" localSheetId="4" hidden="1">'April'!$36:$36</definedName>
    <definedName name="Z_0C555E98_D667_4BD5_A245_7EDBBE89CBC9_.wvu.Rows" localSheetId="2" hidden="1">'Februar'!$33:$34</definedName>
    <definedName name="Z_0C555E98_D667_4BD5_A245_7EDBBE89CBC9_.wvu.Rows" localSheetId="6" hidden="1">'Juni'!$36:$36</definedName>
    <definedName name="Z_0C555E98_D667_4BD5_A245_7EDBBE89CBC9_.wvu.Rows" localSheetId="11" hidden="1">'November'!$36:$36</definedName>
    <definedName name="Z_0C555E98_D667_4BD5_A245_7EDBBE89CBC9_.wvu.Rows" localSheetId="9" hidden="1">'September'!$36:$36</definedName>
    <definedName name="Z_8F004901_0237_4F85_A8C4_BF8795BDC5C6_.wvu.Rows" localSheetId="4" hidden="1">'April'!$36:$36</definedName>
    <definedName name="Z_8F004901_0237_4F85_A8C4_BF8795BDC5C6_.wvu.Rows" localSheetId="2" hidden="1">'Februar'!$33:$34</definedName>
    <definedName name="Z_8F004901_0237_4F85_A8C4_BF8795BDC5C6_.wvu.Rows" localSheetId="6" hidden="1">'Juni'!$36:$36</definedName>
    <definedName name="Z_8F004901_0237_4F85_A8C4_BF8795BDC5C6_.wvu.Rows" localSheetId="11" hidden="1">'November'!$36:$36</definedName>
    <definedName name="Z_8F004901_0237_4F85_A8C4_BF8795BDC5C6_.wvu.Rows" localSheetId="9" hidden="1">'September'!$36:$36</definedName>
    <definedName name="Z_D50C2534_CB5D_45AB_87F7_BBCFD661B3F8_.wvu.Rows" localSheetId="4" hidden="1">'April'!$36:$36</definedName>
    <definedName name="Z_D50C2534_CB5D_45AB_87F7_BBCFD661B3F8_.wvu.Rows" localSheetId="2" hidden="1">'Februar'!$33:$34</definedName>
    <definedName name="Z_D50C2534_CB5D_45AB_87F7_BBCFD661B3F8_.wvu.Rows" localSheetId="6" hidden="1">'Juni'!$36:$36</definedName>
    <definedName name="Z_D50C2534_CB5D_45AB_87F7_BBCFD661B3F8_.wvu.Rows" localSheetId="11" hidden="1">'November'!$36:$36</definedName>
    <definedName name="Z_D50C2534_CB5D_45AB_87F7_BBCFD661B3F8_.wvu.Rows" localSheetId="9" hidden="1">'September'!$36:$36</definedName>
    <definedName name="Z_ED2E0B48_0867_4F3A_A3FD_12C960E37C04_.wvu.PrintArea" localSheetId="3" hidden="1">'März'!$A$1:$M$55</definedName>
    <definedName name="Z_ED2E0B48_0867_4F3A_A3FD_12C960E37C04_.wvu.Rows" localSheetId="4" hidden="1">'April'!$36:$36</definedName>
    <definedName name="Z_ED2E0B48_0867_4F3A_A3FD_12C960E37C04_.wvu.Rows" localSheetId="2" hidden="1">'Februar'!$33:$34</definedName>
    <definedName name="Z_ED2E0B48_0867_4F3A_A3FD_12C960E37C04_.wvu.Rows" localSheetId="6" hidden="1">'Juni'!$36:$36</definedName>
    <definedName name="Z_ED2E0B48_0867_4F3A_A3FD_12C960E37C04_.wvu.Rows" localSheetId="11" hidden="1">'November'!$36:$36</definedName>
    <definedName name="Z_ED2E0B48_0867_4F3A_A3FD_12C960E37C04_.wvu.Rows" localSheetId="9" hidden="1">'September'!$36:$36</definedName>
  </definedNames>
  <calcPr fullCalcOnLoad="1"/>
</workbook>
</file>

<file path=xl/sharedStrings.xml><?xml version="1.0" encoding="utf-8"?>
<sst xmlns="http://schemas.openxmlformats.org/spreadsheetml/2006/main" count="861" uniqueCount="89">
  <si>
    <t>Tag</t>
  </si>
  <si>
    <t>von</t>
  </si>
  <si>
    <t>bis</t>
  </si>
  <si>
    <t>Arbeitszeit</t>
  </si>
  <si>
    <t>Pause</t>
  </si>
  <si>
    <t>Sollzeit</t>
  </si>
  <si>
    <t>Mehrstunden</t>
  </si>
  <si>
    <t>Fehlstunden</t>
  </si>
  <si>
    <t>Urlaub</t>
  </si>
  <si>
    <t>Mehrstunden Vormonat</t>
  </si>
  <si>
    <t>Mehrstunden Übertrag</t>
  </si>
  <si>
    <t>Urlaubsstunden</t>
  </si>
  <si>
    <t>Resturlaub</t>
  </si>
  <si>
    <t>Mehrst.</t>
  </si>
  <si>
    <t>Fehlst.</t>
  </si>
  <si>
    <t>Urlaubsanspruch neu</t>
  </si>
  <si>
    <t>Resturlaub Vormonat</t>
  </si>
  <si>
    <t>FT/krank</t>
  </si>
  <si>
    <t>Feiertag/Krankheit</t>
  </si>
  <si>
    <t>Fehlstunden Übertrag</t>
  </si>
  <si>
    <t>ausbezahlte Überstunden</t>
  </si>
  <si>
    <t>Urlaubsminus</t>
  </si>
  <si>
    <t>Fehlstunden Vormonat</t>
  </si>
  <si>
    <t>Urlaubsminus Vormonat</t>
  </si>
  <si>
    <t>Dat.</t>
  </si>
  <si>
    <t>Dat,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</si>
  <si>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</si>
  <si>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</si>
  <si>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</si>
  <si>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</si>
  <si>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</si>
  <si>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</si>
  <si>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</si>
  <si>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</si>
  <si>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</si>
  <si>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</si>
  <si>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</si>
  <si>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</si>
  <si>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</si>
  <si>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</si>
  <si>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 xml:space="preserve">Pause </t>
  </si>
  <si>
    <t>kurze Ausfüllhilfe bei nichthändischer Anwendung</t>
  </si>
  <si>
    <t>Bitte zuerst eintragen:</t>
  </si>
  <si>
    <t>Dienstgeber</t>
  </si>
  <si>
    <t>( wird auf die einzelnen Blätter übertragen )</t>
  </si>
  <si>
    <t>Name DN</t>
  </si>
  <si>
    <t>Vorträge in den gelben Zellen im Stundenformat.</t>
  </si>
  <si>
    <t>Eingaben nur in den gelben Zellen vornehmen.</t>
  </si>
  <si>
    <t>in den heller gelben Bereichen bei den Monatsblättern</t>
  </si>
  <si>
    <t>Eintragungen bei Bedarf - d.h. bei Urlaub, Feiertagen</t>
  </si>
  <si>
    <t>od. Krankheit</t>
  </si>
  <si>
    <t xml:space="preserve">Stunden bitte im Format </t>
  </si>
  <si>
    <t>eingeben.</t>
  </si>
  <si>
    <t>ansonsten werden die Berechnungen nicht korrekt vorgenommen.</t>
  </si>
  <si>
    <t>Alle Eingaben bitte im Stundenformat. In den Spalten, in denen</t>
  </si>
  <si>
    <t>Nullen stehen finden Berechnungen statt -  hier keine Eingaben !!</t>
  </si>
  <si>
    <t>Name DG:</t>
  </si>
  <si>
    <t>Bitte für jeden Dienstnehmer gesondert die Jahresarbeitszeit-</t>
  </si>
  <si>
    <t>Arbeitsmappe speichern !!!!!!!!</t>
  </si>
  <si>
    <t>Durchrechnungszeiträume</t>
  </si>
  <si>
    <t>bis:</t>
  </si>
  <si>
    <t>von:</t>
  </si>
  <si>
    <t>……………</t>
  </si>
  <si>
    <t>……………..</t>
  </si>
  <si>
    <t>Mehrstunden per 1.1.2024</t>
  </si>
  <si>
    <t>Fehlstunden per 1.1.2024</t>
  </si>
  <si>
    <t>Aufbau Zeitausgleich 2024</t>
  </si>
  <si>
    <t>Abbau Zeitausgleich 2024</t>
  </si>
  <si>
    <t>Mehrstunden per 31.12.2024</t>
  </si>
  <si>
    <t>Fehlstunden per 31.12.2024</t>
  </si>
  <si>
    <t>Resturlaub per 1.1.2024</t>
  </si>
  <si>
    <t>Urlaubsminus per 1.1.2024</t>
  </si>
  <si>
    <t>Anspruch Urlaub 2024 in Stunden</t>
  </si>
  <si>
    <t>Verbrauch Urlaub 2024</t>
  </si>
  <si>
    <t>Resturlaub per 31.12.2024</t>
  </si>
  <si>
    <t>Urlaubsminus per 31.12.2024</t>
  </si>
  <si>
    <t>Zeitkonto für Jänner 2024</t>
  </si>
  <si>
    <t>Zeitkonto für Februar 2024</t>
  </si>
  <si>
    <t>Zeitkonto für März 2024</t>
  </si>
  <si>
    <t>Zeitkonto für April 2024</t>
  </si>
  <si>
    <t>Zeitkonto für Mai 2024</t>
  </si>
  <si>
    <t>Zeitkonto für Juni 2024</t>
  </si>
  <si>
    <t>Zeitkonto für Juli 2024</t>
  </si>
  <si>
    <t>Zeitkonto für August 2024</t>
  </si>
  <si>
    <t>Zeitkonto für September 2024</t>
  </si>
  <si>
    <t>Zeitkonto für Oktober 2024</t>
  </si>
  <si>
    <t>Zeitkonto für November 2024</t>
  </si>
  <si>
    <t>Zeitkonto für Dezember 2024</t>
  </si>
  <si>
    <t>Zeitkonto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</si>
</sst>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:mm"/>
    <numFmt numFmtId="171" formatCode="[hh]:mm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 applyProtection="1">
      <alignment/>
      <protection locked="0"/>
    </xf>
    <xf numFmtId="171" fontId="0" fillId="34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0" xfId="0" applyFont="1" applyFill="1" applyAlignment="1">
      <alignment/>
    </xf>
    <xf numFmtId="171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46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170" fontId="0" fillId="0" borderId="0" xfId="0" applyNumberFormat="1" applyFont="1" applyAlignment="1" applyProtection="1">
      <alignment/>
      <protection locked="0"/>
    </xf>
    <xf numFmtId="0" fontId="5" fillId="35" borderId="0" xfId="0" applyFont="1" applyFill="1" applyAlignment="1">
      <alignment/>
    </xf>
    <xf numFmtId="46" fontId="5" fillId="35" borderId="0" xfId="0" applyNumberFormat="1" applyFont="1" applyFill="1" applyAlignment="1">
      <alignment/>
    </xf>
    <xf numFmtId="171" fontId="5" fillId="35" borderId="0" xfId="0" applyNumberFormat="1" applyFont="1" applyFill="1" applyAlignment="1">
      <alignment/>
    </xf>
    <xf numFmtId="46" fontId="0" fillId="0" borderId="0" xfId="0" applyNumberFormat="1" applyFont="1" applyAlignment="1" applyProtection="1">
      <alignment/>
      <protection locked="0"/>
    </xf>
    <xf numFmtId="0" fontId="0" fillId="36" borderId="0" xfId="0" applyFont="1" applyFill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13" borderId="0" xfId="0" applyFont="1" applyFill="1" applyAlignment="1">
      <alignment horizontal="center"/>
    </xf>
    <xf numFmtId="170" fontId="0" fillId="37" borderId="0" xfId="0" applyNumberFormat="1" applyFont="1" applyFill="1" applyAlignment="1" applyProtection="1">
      <alignment/>
      <protection locked="0"/>
    </xf>
    <xf numFmtId="171" fontId="0" fillId="37" borderId="0" xfId="0" applyNumberFormat="1" applyFont="1" applyFill="1" applyAlignment="1" applyProtection="1">
      <alignment/>
      <protection locked="0"/>
    </xf>
    <xf numFmtId="0" fontId="47" fillId="3" borderId="0" xfId="0" applyFont="1" applyFill="1" applyAlignment="1">
      <alignment horizontal="center" vertical="center"/>
    </xf>
    <xf numFmtId="170" fontId="47" fillId="3" borderId="0" xfId="0" applyNumberFormat="1" applyFont="1" applyFill="1" applyAlignment="1" applyProtection="1">
      <alignment/>
      <protection locked="0"/>
    </xf>
    <xf numFmtId="171" fontId="47" fillId="3" borderId="0" xfId="0" applyNumberFormat="1" applyFont="1" applyFill="1" applyAlignment="1">
      <alignment/>
    </xf>
    <xf numFmtId="171" fontId="47" fillId="3" borderId="0" xfId="0" applyNumberFormat="1" applyFont="1" applyFill="1" applyAlignment="1" applyProtection="1">
      <alignment/>
      <protection locked="0"/>
    </xf>
    <xf numFmtId="0" fontId="47" fillId="3" borderId="0" xfId="0" applyFont="1" applyFill="1" applyAlignment="1">
      <alignment horizontal="center"/>
    </xf>
    <xf numFmtId="46" fontId="0" fillId="37" borderId="0" xfId="0" applyNumberFormat="1" applyFont="1" applyFill="1" applyAlignment="1" applyProtection="1">
      <alignment/>
      <protection locked="0"/>
    </xf>
    <xf numFmtId="46" fontId="47" fillId="3" borderId="0" xfId="0" applyNumberFormat="1" applyFont="1" applyFill="1" applyAlignment="1" applyProtection="1">
      <alignment/>
      <protection locked="0"/>
    </xf>
    <xf numFmtId="0" fontId="0" fillId="37" borderId="0" xfId="0" applyFont="1" applyFill="1" applyAlignment="1">
      <alignment horizontal="center"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49" fontId="4" fillId="34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171" fontId="0" fillId="0" borderId="0" xfId="0" applyNumberFormat="1" applyAlignment="1">
      <alignment/>
    </xf>
    <xf numFmtId="46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71" fontId="0" fillId="0" borderId="0" xfId="0" applyNumberFormat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" sqref="A2"/>
    </sheetView>
  </sheetViews>
  <sheetFormatPr defaultColWidth="11.421875" defaultRowHeight="12.75"/>
  <cols>
    <col min="5" max="5" width="15.28125" style="0" bestFit="1" customWidth="1"/>
  </cols>
  <sheetData>
    <row r="1" spans="1:7" ht="24" thickBot="1">
      <c r="A1" s="6" t="s">
        <v>88</v>
      </c>
      <c r="D1" s="29" t="s">
        <v>56</v>
      </c>
      <c r="E1" s="40"/>
      <c r="F1" s="41"/>
      <c r="G1" s="25" t="s">
        <v>41</v>
      </c>
    </row>
    <row r="2" spans="7:10" ht="16.5" thickBot="1">
      <c r="G2" s="26"/>
      <c r="H2" s="27"/>
      <c r="I2" s="27"/>
      <c r="J2" s="27"/>
    </row>
    <row r="3" spans="1:10" ht="16.5" thickBot="1">
      <c r="A3" s="29" t="s">
        <v>39</v>
      </c>
      <c r="B3" s="55"/>
      <c r="C3" s="56"/>
      <c r="D3" s="57"/>
      <c r="G3" s="25" t="s">
        <v>42</v>
      </c>
      <c r="H3" s="27"/>
      <c r="I3" s="27"/>
      <c r="J3" s="27"/>
    </row>
    <row r="4" spans="7:10" ht="12.75">
      <c r="G4" s="12" t="s">
        <v>43</v>
      </c>
      <c r="H4" s="27" t="s">
        <v>44</v>
      </c>
      <c r="J4" s="27"/>
    </row>
    <row r="5" spans="7:8" ht="12.75">
      <c r="G5" s="12" t="s">
        <v>45</v>
      </c>
      <c r="H5" s="27" t="s">
        <v>44</v>
      </c>
    </row>
    <row r="7" ht="12.75">
      <c r="G7" t="s">
        <v>46</v>
      </c>
    </row>
    <row r="9" spans="1:5" ht="15">
      <c r="A9" s="5" t="s">
        <v>64</v>
      </c>
      <c r="E9" s="11"/>
    </row>
    <row r="10" spans="1:10" ht="15.75">
      <c r="A10" s="5" t="s">
        <v>65</v>
      </c>
      <c r="E10" s="11"/>
      <c r="G10" s="26" t="s">
        <v>47</v>
      </c>
      <c r="H10" s="27"/>
      <c r="I10" s="27"/>
      <c r="J10" s="27"/>
    </row>
    <row r="11" spans="1:10" ht="15">
      <c r="A11" s="5" t="s">
        <v>66</v>
      </c>
      <c r="E11" s="8">
        <f>SUM(Jänner!F44,Februar!F44,März!F44,April!F44,Mai!F44,Juni!F44,Juli!F44,August!F44,September!F44,Oktober!F44,November!F44,Dezember!F44)</f>
        <v>0</v>
      </c>
      <c r="G11" s="5" t="s">
        <v>48</v>
      </c>
      <c r="H11" s="27"/>
      <c r="I11" s="27"/>
      <c r="J11" s="27"/>
    </row>
    <row r="12" spans="1:7" ht="15">
      <c r="A12" s="5" t="s">
        <v>67</v>
      </c>
      <c r="E12" s="8">
        <f>SUM(Jänner!F45,Jänner!F46,Februar!F45,Februar!F46,März!F45,März!F46,April!F45,April!F46,Mai!F45,Mai!F46,Juni!F45,Juni!F46,Juli!F45,Juli!F46,August!F45,August!F46,September!F45,September!F46,Oktober!F45,Oktober!F46,November!F45,November!F46,Dezember!F45,Dezember!F46)</f>
        <v>0</v>
      </c>
      <c r="G12" s="5" t="s">
        <v>49</v>
      </c>
    </row>
    <row r="13" spans="1:7" ht="15">
      <c r="A13" s="5" t="s">
        <v>68</v>
      </c>
      <c r="E13" s="8">
        <f>IF((E10-E9+E12-E11)&gt;=0,0,E9-E10+E11-E12)</f>
        <v>0</v>
      </c>
      <c r="G13" s="5" t="s">
        <v>50</v>
      </c>
    </row>
    <row r="14" spans="1:5" ht="15">
      <c r="A14" s="5" t="s">
        <v>69</v>
      </c>
      <c r="E14" s="8">
        <f>IF((E9-E10+E11-E12)&gt;=0,0,E10-E9+E12-E11)</f>
        <v>0</v>
      </c>
    </row>
    <row r="15" spans="1:11" ht="15.75">
      <c r="A15" s="5"/>
      <c r="E15" s="8"/>
      <c r="G15" s="26" t="s">
        <v>51</v>
      </c>
      <c r="H15" s="27"/>
      <c r="I15" s="27"/>
      <c r="J15" s="28">
        <v>0.3333333333333333</v>
      </c>
      <c r="K15" t="s">
        <v>52</v>
      </c>
    </row>
    <row r="16" spans="1:7" ht="15">
      <c r="A16" s="5" t="s">
        <v>70</v>
      </c>
      <c r="E16" s="11"/>
      <c r="G16" t="s">
        <v>53</v>
      </c>
    </row>
    <row r="17" spans="1:5" ht="15">
      <c r="A17" s="5" t="s">
        <v>71</v>
      </c>
      <c r="E17" s="11"/>
    </row>
    <row r="18" spans="1:5" ht="15">
      <c r="A18" s="58" t="s">
        <v>72</v>
      </c>
      <c r="B18" s="58"/>
      <c r="C18" s="58"/>
      <c r="E18" s="11"/>
    </row>
    <row r="19" spans="1:5" ht="15">
      <c r="A19" s="5" t="s">
        <v>73</v>
      </c>
      <c r="E19" s="8">
        <f>SUM(Jänner!I37,Februar!I37,März!I37,April!I37,Mai!I37,Juni!I37,Juli!I37,August!I37,September!I37,Oktober!I37,November!I37,Dezember!I37)</f>
        <v>0</v>
      </c>
    </row>
    <row r="20" spans="1:7" ht="15">
      <c r="A20" s="5" t="s">
        <v>74</v>
      </c>
      <c r="E20" s="8">
        <f>IF((E17-E16+E19-E18)&gt;=0,0,E16-E17+E18-E19)</f>
        <v>0</v>
      </c>
      <c r="G20" t="s">
        <v>54</v>
      </c>
    </row>
    <row r="21" spans="1:7" ht="15">
      <c r="A21" s="58" t="s">
        <v>75</v>
      </c>
      <c r="B21" s="58"/>
      <c r="C21" s="58"/>
      <c r="E21" s="8">
        <f>IF((E16-E17+E18-E19)&gt;=0,0,E17-E16-E18+E19)</f>
        <v>0</v>
      </c>
      <c r="G21" t="s">
        <v>55</v>
      </c>
    </row>
    <row r="24" ht="15.75">
      <c r="G24" s="25" t="s">
        <v>57</v>
      </c>
    </row>
    <row r="25" ht="15.75">
      <c r="G25" s="25" t="s">
        <v>58</v>
      </c>
    </row>
    <row r="35" spans="1:7" ht="12.75">
      <c r="A35" s="22" t="s">
        <v>37</v>
      </c>
      <c r="D35" s="22" t="s">
        <v>37</v>
      </c>
      <c r="G35" s="21"/>
    </row>
    <row r="36" spans="1:4" ht="12.75">
      <c r="A36" t="s">
        <v>35</v>
      </c>
      <c r="D36" t="s">
        <v>36</v>
      </c>
    </row>
    <row r="41" spans="1:6" ht="12.75">
      <c r="A41" t="s">
        <v>59</v>
      </c>
      <c r="C41" t="s">
        <v>61</v>
      </c>
      <c r="D41" s="22" t="s">
        <v>62</v>
      </c>
      <c r="E41" t="s">
        <v>60</v>
      </c>
      <c r="F41" s="22" t="s">
        <v>63</v>
      </c>
    </row>
    <row r="43" spans="3:6" ht="12.75">
      <c r="C43" t="s">
        <v>61</v>
      </c>
      <c r="D43" s="22" t="s">
        <v>62</v>
      </c>
      <c r="E43" t="s">
        <v>60</v>
      </c>
      <c r="F43" s="22" t="s">
        <v>63</v>
      </c>
    </row>
  </sheetData>
  <sheetProtection sheet="1"/>
  <mergeCells count="3">
    <mergeCell ref="B3:D3"/>
    <mergeCell ref="A21:C21"/>
    <mergeCell ref="A18:C18"/>
  </mergeCells>
  <printOptions gridLines="1"/>
  <pageMargins left="1.1811023622047245" right="0.984251968503937" top="1.5748031496062993" bottom="0.984251968503937" header="0.5118110236220472" footer="0.5118110236220472"/>
  <pageSetup horizontalDpi="300" verticalDpi="300" orientation="portrait" paperSize="9" r:id="rId1"/>
  <headerFooter alignWithMargins="0">
    <oddFooter>&amp;CZeitkonto 2010_FORMULAR_PC.xls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3" t="s">
        <v>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1">
        <v>1</v>
      </c>
      <c r="B6" s="51" t="s">
        <v>31</v>
      </c>
      <c r="C6" s="50"/>
      <c r="D6" s="50"/>
      <c r="E6" s="50"/>
      <c r="F6" s="50"/>
      <c r="G6" s="49">
        <f>IF(E6=0,0,E6-D6)</f>
        <v>0</v>
      </c>
      <c r="H6" s="49">
        <f>D6-C6+F6-E6</f>
        <v>0</v>
      </c>
      <c r="I6" s="50"/>
      <c r="J6" s="50"/>
      <c r="K6" s="50"/>
      <c r="L6" s="49">
        <f>IF(K6&gt;=(H6+I6+J6),0,H6+I6+J6-K6)</f>
        <v>0</v>
      </c>
      <c r="M6" s="49">
        <f>IF((H6+I6+J6)&gt;=K6,0,K6-H6-I6-J6)</f>
        <v>0</v>
      </c>
    </row>
    <row r="7" spans="1:13" ht="12.75">
      <c r="A7" s="32">
        <f>SUM(A6,1)</f>
        <v>2</v>
      </c>
      <c r="B7" s="32" t="s">
        <v>32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26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27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28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29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30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1">
        <f t="shared" si="4"/>
        <v>8</v>
      </c>
      <c r="B13" s="51" t="s">
        <v>31</v>
      </c>
      <c r="C13" s="50"/>
      <c r="D13" s="50"/>
      <c r="E13" s="50"/>
      <c r="F13" s="50"/>
      <c r="G13" s="49">
        <f t="shared" si="0"/>
        <v>0</v>
      </c>
      <c r="H13" s="49">
        <f t="shared" si="1"/>
        <v>0</v>
      </c>
      <c r="I13" s="50"/>
      <c r="J13" s="50"/>
      <c r="K13" s="50"/>
      <c r="L13" s="49">
        <f t="shared" si="2"/>
        <v>0</v>
      </c>
      <c r="M13" s="49">
        <f t="shared" si="3"/>
        <v>0</v>
      </c>
    </row>
    <row r="14" spans="1:13" ht="12.75">
      <c r="A14" s="32">
        <f t="shared" si="4"/>
        <v>9</v>
      </c>
      <c r="B14" s="32" t="s">
        <v>32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26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27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28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29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30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51">
        <f t="shared" si="4"/>
        <v>15</v>
      </c>
      <c r="B20" s="51" t="s">
        <v>31</v>
      </c>
      <c r="C20" s="50"/>
      <c r="D20" s="50"/>
      <c r="E20" s="50"/>
      <c r="F20" s="50"/>
      <c r="G20" s="49">
        <f t="shared" si="0"/>
        <v>0</v>
      </c>
      <c r="H20" s="49">
        <f t="shared" si="1"/>
        <v>0</v>
      </c>
      <c r="I20" s="50"/>
      <c r="J20" s="50"/>
      <c r="K20" s="50"/>
      <c r="L20" s="49">
        <f t="shared" si="2"/>
        <v>0</v>
      </c>
      <c r="M20" s="49">
        <f t="shared" si="3"/>
        <v>0</v>
      </c>
    </row>
    <row r="21" spans="1:13" ht="12.75">
      <c r="A21" s="32">
        <f t="shared" si="4"/>
        <v>16</v>
      </c>
      <c r="B21" s="32" t="s">
        <v>32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26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27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28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29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30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51">
        <f t="shared" si="4"/>
        <v>22</v>
      </c>
      <c r="B27" s="51" t="s">
        <v>31</v>
      </c>
      <c r="C27" s="50"/>
      <c r="D27" s="50"/>
      <c r="E27" s="50"/>
      <c r="F27" s="50"/>
      <c r="G27" s="49">
        <f t="shared" si="0"/>
        <v>0</v>
      </c>
      <c r="H27" s="49">
        <f t="shared" si="1"/>
        <v>0</v>
      </c>
      <c r="I27" s="50"/>
      <c r="J27" s="50"/>
      <c r="K27" s="50"/>
      <c r="L27" s="49">
        <f t="shared" si="2"/>
        <v>0</v>
      </c>
      <c r="M27" s="49">
        <f t="shared" si="3"/>
        <v>0</v>
      </c>
    </row>
    <row r="28" spans="1:13" ht="12.75">
      <c r="A28" s="32">
        <f t="shared" si="4"/>
        <v>23</v>
      </c>
      <c r="B28" s="32" t="s">
        <v>32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26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27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32" t="s">
        <v>28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29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30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51">
        <f t="shared" si="4"/>
        <v>29</v>
      </c>
      <c r="B34" s="51" t="s">
        <v>31</v>
      </c>
      <c r="C34" s="50"/>
      <c r="D34" s="50"/>
      <c r="E34" s="50"/>
      <c r="F34" s="50"/>
      <c r="G34" s="49">
        <f t="shared" si="0"/>
        <v>0</v>
      </c>
      <c r="H34" s="49">
        <f t="shared" si="1"/>
        <v>0</v>
      </c>
      <c r="I34" s="50"/>
      <c r="J34" s="50"/>
      <c r="K34" s="50"/>
      <c r="L34" s="49">
        <f t="shared" si="2"/>
        <v>0</v>
      </c>
      <c r="M34" s="49">
        <f t="shared" si="3"/>
        <v>0</v>
      </c>
    </row>
    <row r="35" spans="1:13" ht="12.75">
      <c r="A35" s="32">
        <f t="shared" si="4"/>
        <v>30</v>
      </c>
      <c r="B35" s="32" t="s">
        <v>32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 hidden="1">
      <c r="A36" s="1">
        <f t="shared" si="4"/>
        <v>31</v>
      </c>
      <c r="B36" s="39" t="s">
        <v>30</v>
      </c>
      <c r="C36" s="10"/>
      <c r="D36" s="10"/>
      <c r="E36" s="10"/>
      <c r="F36" s="10"/>
      <c r="G36" s="8">
        <f t="shared" si="0"/>
        <v>0</v>
      </c>
      <c r="H36" s="8">
        <f t="shared" si="1"/>
        <v>0</v>
      </c>
      <c r="I36" s="10"/>
      <c r="J36" s="10"/>
      <c r="K36" s="10"/>
      <c r="L36" s="8">
        <f>IF(K36&gt;=H36,0,H36+I36+J36-K36)</f>
        <v>0</v>
      </c>
      <c r="M36" s="8">
        <f>IF(H36&gt;=K36,0,K36-H36-I36-J36)</f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SUM(August!L43)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SUM(August!L44)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SUM(August!F49)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SUM(August!F50)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25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26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27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28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29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30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51">
        <f t="shared" si="4"/>
        <v>6</v>
      </c>
      <c r="B11" s="51" t="s">
        <v>31</v>
      </c>
      <c r="C11" s="50"/>
      <c r="D11" s="50"/>
      <c r="E11" s="50"/>
      <c r="F11" s="50"/>
      <c r="G11" s="49">
        <f t="shared" si="0"/>
        <v>0</v>
      </c>
      <c r="H11" s="49">
        <f t="shared" si="1"/>
        <v>0</v>
      </c>
      <c r="I11" s="50"/>
      <c r="J11" s="50"/>
      <c r="K11" s="50"/>
      <c r="L11" s="49">
        <f t="shared" si="2"/>
        <v>0</v>
      </c>
      <c r="M11" s="49">
        <f t="shared" si="3"/>
        <v>0</v>
      </c>
    </row>
    <row r="12" spans="1:13" ht="12.75">
      <c r="A12" s="32">
        <f t="shared" si="4"/>
        <v>7</v>
      </c>
      <c r="B12" s="32" t="s">
        <v>32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26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27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28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29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30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51">
        <f t="shared" si="4"/>
        <v>13</v>
      </c>
      <c r="B18" s="51" t="s">
        <v>31</v>
      </c>
      <c r="C18" s="50"/>
      <c r="D18" s="50"/>
      <c r="E18" s="50"/>
      <c r="F18" s="50"/>
      <c r="G18" s="49">
        <f t="shared" si="0"/>
        <v>0</v>
      </c>
      <c r="H18" s="49">
        <f t="shared" si="1"/>
        <v>0</v>
      </c>
      <c r="I18" s="50"/>
      <c r="J18" s="50"/>
      <c r="K18" s="50"/>
      <c r="L18" s="49">
        <f t="shared" si="2"/>
        <v>0</v>
      </c>
      <c r="M18" s="49">
        <f t="shared" si="3"/>
        <v>0</v>
      </c>
    </row>
    <row r="19" spans="1:13" ht="12.75">
      <c r="A19" s="32">
        <f t="shared" si="4"/>
        <v>14</v>
      </c>
      <c r="B19" s="32" t="s">
        <v>32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26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27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28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29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30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51">
        <f t="shared" si="4"/>
        <v>20</v>
      </c>
      <c r="B25" s="51" t="s">
        <v>31</v>
      </c>
      <c r="C25" s="50"/>
      <c r="D25" s="50"/>
      <c r="E25" s="50"/>
      <c r="F25" s="50"/>
      <c r="G25" s="49">
        <f t="shared" si="0"/>
        <v>0</v>
      </c>
      <c r="H25" s="49">
        <f t="shared" si="1"/>
        <v>0</v>
      </c>
      <c r="I25" s="50"/>
      <c r="J25" s="50"/>
      <c r="K25" s="50"/>
      <c r="L25" s="49">
        <f t="shared" si="2"/>
        <v>0</v>
      </c>
      <c r="M25" s="49">
        <f t="shared" si="3"/>
        <v>0</v>
      </c>
    </row>
    <row r="26" spans="1:13" ht="12.75">
      <c r="A26" s="32">
        <f t="shared" si="4"/>
        <v>21</v>
      </c>
      <c r="B26" s="32" t="s">
        <v>32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26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27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28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29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51">
        <f t="shared" si="4"/>
        <v>26</v>
      </c>
      <c r="B31" s="51" t="s">
        <v>30</v>
      </c>
      <c r="C31" s="50"/>
      <c r="D31" s="50"/>
      <c r="E31" s="50"/>
      <c r="F31" s="50"/>
      <c r="G31" s="49">
        <f t="shared" si="0"/>
        <v>0</v>
      </c>
      <c r="H31" s="49">
        <f t="shared" si="1"/>
        <v>0</v>
      </c>
      <c r="I31" s="50"/>
      <c r="J31" s="50"/>
      <c r="K31" s="50"/>
      <c r="L31" s="49">
        <f t="shared" si="2"/>
        <v>0</v>
      </c>
      <c r="M31" s="49">
        <f t="shared" si="3"/>
        <v>0</v>
      </c>
    </row>
    <row r="32" spans="1:13" ht="12.75">
      <c r="A32" s="51">
        <f t="shared" si="4"/>
        <v>27</v>
      </c>
      <c r="B32" s="51" t="s">
        <v>31</v>
      </c>
      <c r="C32" s="50"/>
      <c r="D32" s="50"/>
      <c r="E32" s="50"/>
      <c r="F32" s="50"/>
      <c r="G32" s="49">
        <f t="shared" si="0"/>
        <v>0</v>
      </c>
      <c r="H32" s="49">
        <f t="shared" si="1"/>
        <v>0</v>
      </c>
      <c r="I32" s="50"/>
      <c r="J32" s="50"/>
      <c r="K32" s="50"/>
      <c r="L32" s="49">
        <f t="shared" si="2"/>
        <v>0</v>
      </c>
      <c r="M32" s="49">
        <f t="shared" si="3"/>
        <v>0</v>
      </c>
    </row>
    <row r="33" spans="1:13" ht="12.75">
      <c r="A33" s="32">
        <f t="shared" si="4"/>
        <v>28</v>
      </c>
      <c r="B33" s="32" t="s">
        <v>32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26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27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32" t="s">
        <v>28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SUM(September!L43)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SUM(September!L44)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SUM(September!F49)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SUM(September!F50)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511811023622047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1">
        <v>1</v>
      </c>
      <c r="B6" s="51" t="s">
        <v>29</v>
      </c>
      <c r="C6" s="50"/>
      <c r="D6" s="50"/>
      <c r="E6" s="50"/>
      <c r="F6" s="50"/>
      <c r="G6" s="49">
        <f>IF(E6=0,0,E6-D6)</f>
        <v>0</v>
      </c>
      <c r="H6" s="49">
        <f>D6-C6+F6-E6</f>
        <v>0</v>
      </c>
      <c r="I6" s="50"/>
      <c r="J6" s="50"/>
      <c r="K6" s="50"/>
      <c r="L6" s="49">
        <f>IF(K6&gt;=(H6+I6+J6),0,H6+I6+J6-K6)</f>
        <v>0</v>
      </c>
      <c r="M6" s="49">
        <f>IF((H6+I6+J6)&gt;=K6,0,K6-H6-I6-J6)</f>
        <v>0</v>
      </c>
    </row>
    <row r="7" spans="1:13" ht="12.75">
      <c r="A7" s="32">
        <f>SUM(A6,1)</f>
        <v>2</v>
      </c>
      <c r="B7" s="32" t="s">
        <v>30</v>
      </c>
      <c r="C7" s="45"/>
      <c r="D7" s="45"/>
      <c r="E7" s="45"/>
      <c r="F7" s="45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</row>
    <row r="8" spans="1:13" ht="12.75">
      <c r="A8" s="51">
        <f aca="true" t="shared" si="4" ref="A8:A36">SUM(A7,1)</f>
        <v>3</v>
      </c>
      <c r="B8" s="51" t="s">
        <v>31</v>
      </c>
      <c r="C8" s="50"/>
      <c r="D8" s="50"/>
      <c r="E8" s="50"/>
      <c r="F8" s="50"/>
      <c r="G8" s="49">
        <f t="shared" si="0"/>
        <v>0</v>
      </c>
      <c r="H8" s="49">
        <f t="shared" si="1"/>
        <v>0</v>
      </c>
      <c r="I8" s="50"/>
      <c r="J8" s="50"/>
      <c r="K8" s="50"/>
      <c r="L8" s="49">
        <f t="shared" si="2"/>
        <v>0</v>
      </c>
      <c r="M8" s="49">
        <f t="shared" si="3"/>
        <v>0</v>
      </c>
    </row>
    <row r="9" spans="1:13" ht="12.75">
      <c r="A9" s="32">
        <f t="shared" si="4"/>
        <v>4</v>
      </c>
      <c r="B9" s="32" t="s">
        <v>32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26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27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28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29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30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51">
        <f t="shared" si="4"/>
        <v>10</v>
      </c>
      <c r="B15" s="51" t="s">
        <v>31</v>
      </c>
      <c r="C15" s="50"/>
      <c r="D15" s="50"/>
      <c r="E15" s="50"/>
      <c r="F15" s="50"/>
      <c r="G15" s="49">
        <f t="shared" si="0"/>
        <v>0</v>
      </c>
      <c r="H15" s="49">
        <f t="shared" si="1"/>
        <v>0</v>
      </c>
      <c r="I15" s="50"/>
      <c r="J15" s="50"/>
      <c r="K15" s="50"/>
      <c r="L15" s="49">
        <f t="shared" si="2"/>
        <v>0</v>
      </c>
      <c r="M15" s="49">
        <f t="shared" si="3"/>
        <v>0</v>
      </c>
    </row>
    <row r="16" spans="1:13" ht="12.75">
      <c r="A16" s="32">
        <f t="shared" si="4"/>
        <v>11</v>
      </c>
      <c r="B16" s="32" t="s">
        <v>32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26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27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28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29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30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51">
        <f t="shared" si="4"/>
        <v>17</v>
      </c>
      <c r="B22" s="51" t="s">
        <v>31</v>
      </c>
      <c r="C22" s="50"/>
      <c r="D22" s="50"/>
      <c r="E22" s="50"/>
      <c r="F22" s="50"/>
      <c r="G22" s="49">
        <f t="shared" si="0"/>
        <v>0</v>
      </c>
      <c r="H22" s="49">
        <f t="shared" si="1"/>
        <v>0</v>
      </c>
      <c r="I22" s="50"/>
      <c r="J22" s="50"/>
      <c r="K22" s="50"/>
      <c r="L22" s="49">
        <f t="shared" si="2"/>
        <v>0</v>
      </c>
      <c r="M22" s="49">
        <f t="shared" si="3"/>
        <v>0</v>
      </c>
    </row>
    <row r="23" spans="1:13" ht="12.75">
      <c r="A23" s="32">
        <f t="shared" si="4"/>
        <v>18</v>
      </c>
      <c r="B23" s="32" t="s">
        <v>32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26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27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28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29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30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51">
        <f t="shared" si="4"/>
        <v>24</v>
      </c>
      <c r="B29" s="51" t="s">
        <v>31</v>
      </c>
      <c r="C29" s="50"/>
      <c r="D29" s="50"/>
      <c r="E29" s="50"/>
      <c r="F29" s="50"/>
      <c r="G29" s="49">
        <f t="shared" si="0"/>
        <v>0</v>
      </c>
      <c r="H29" s="49">
        <f t="shared" si="1"/>
        <v>0</v>
      </c>
      <c r="I29" s="50"/>
      <c r="J29" s="50"/>
      <c r="K29" s="50"/>
      <c r="L29" s="49">
        <f t="shared" si="2"/>
        <v>0</v>
      </c>
      <c r="M29" s="49">
        <f t="shared" si="3"/>
        <v>0</v>
      </c>
    </row>
    <row r="30" spans="1:13" ht="12.75">
      <c r="A30" s="32">
        <f t="shared" si="4"/>
        <v>25</v>
      </c>
      <c r="B30" s="32" t="s">
        <v>32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32" t="s">
        <v>26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27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28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29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30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 hidden="1">
      <c r="A36" s="1">
        <f t="shared" si="4"/>
        <v>31</v>
      </c>
      <c r="B36" s="1"/>
      <c r="C36" s="10"/>
      <c r="D36" s="10"/>
      <c r="E36" s="10"/>
      <c r="F36" s="10"/>
      <c r="G36" s="8">
        <f t="shared" si="0"/>
        <v>0</v>
      </c>
      <c r="H36" s="8">
        <f t="shared" si="1"/>
        <v>0</v>
      </c>
      <c r="I36" s="10"/>
      <c r="J36" s="10"/>
      <c r="K36" s="10"/>
      <c r="L36" s="8">
        <f>IF(K36&gt;=H36,0,H36+I36+J36-K36)</f>
        <v>0</v>
      </c>
      <c r="M36" s="8">
        <f>IF(H36&gt;=K36,0,K36-H36-I36-J36)</f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SUM(Oktober!L43)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SUM(Oktober!L44)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SUM(Oktober!F49)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SUM(Oktober!F50)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1">
        <v>1</v>
      </c>
      <c r="B6" s="51" t="s">
        <v>31</v>
      </c>
      <c r="C6" s="50"/>
      <c r="D6" s="50"/>
      <c r="E6" s="50"/>
      <c r="F6" s="50"/>
      <c r="G6" s="49">
        <f>IF(E6=0,0,E6-D6)</f>
        <v>0</v>
      </c>
      <c r="H6" s="49">
        <f>D6-C6+F6-E6</f>
        <v>0</v>
      </c>
      <c r="I6" s="50"/>
      <c r="J6" s="50"/>
      <c r="K6" s="50"/>
      <c r="L6" s="49">
        <f>IF(K6&gt;=(H6+I6+J6),0,H6+I6+J6-K6)</f>
        <v>0</v>
      </c>
      <c r="M6" s="49">
        <f>IF((H6+I6+J6)&gt;=K6,0,K6-H6-I6-J6)</f>
        <v>0</v>
      </c>
    </row>
    <row r="7" spans="1:13" ht="12.75">
      <c r="A7" s="32">
        <f>SUM(A6,1)</f>
        <v>2</v>
      </c>
      <c r="B7" s="32" t="s">
        <v>32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26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27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28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29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30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1">
        <f t="shared" si="4"/>
        <v>8</v>
      </c>
      <c r="B13" s="51" t="s">
        <v>31</v>
      </c>
      <c r="C13" s="50"/>
      <c r="D13" s="50"/>
      <c r="E13" s="50"/>
      <c r="F13" s="50"/>
      <c r="G13" s="49">
        <f t="shared" si="0"/>
        <v>0</v>
      </c>
      <c r="H13" s="49">
        <f t="shared" si="1"/>
        <v>0</v>
      </c>
      <c r="I13" s="50"/>
      <c r="J13" s="50"/>
      <c r="K13" s="50"/>
      <c r="L13" s="49">
        <f t="shared" si="2"/>
        <v>0</v>
      </c>
      <c r="M13" s="49">
        <f t="shared" si="3"/>
        <v>0</v>
      </c>
    </row>
    <row r="14" spans="1:13" ht="12.75">
      <c r="A14" s="32">
        <f t="shared" si="4"/>
        <v>9</v>
      </c>
      <c r="B14" s="32" t="s">
        <v>32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26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27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28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29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30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51">
        <f t="shared" si="4"/>
        <v>15</v>
      </c>
      <c r="B20" s="51" t="s">
        <v>31</v>
      </c>
      <c r="C20" s="50"/>
      <c r="D20" s="50"/>
      <c r="E20" s="50"/>
      <c r="F20" s="50"/>
      <c r="G20" s="49">
        <f t="shared" si="0"/>
        <v>0</v>
      </c>
      <c r="H20" s="49">
        <f t="shared" si="1"/>
        <v>0</v>
      </c>
      <c r="I20" s="50"/>
      <c r="J20" s="50"/>
      <c r="K20" s="50"/>
      <c r="L20" s="49">
        <f t="shared" si="2"/>
        <v>0</v>
      </c>
      <c r="M20" s="49">
        <f t="shared" si="3"/>
        <v>0</v>
      </c>
    </row>
    <row r="21" spans="1:13" ht="12.75">
      <c r="A21" s="32">
        <f t="shared" si="4"/>
        <v>16</v>
      </c>
      <c r="B21" s="32" t="s">
        <v>32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26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27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28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29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30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51">
        <f t="shared" si="4"/>
        <v>22</v>
      </c>
      <c r="B27" s="51" t="s">
        <v>31</v>
      </c>
      <c r="C27" s="50"/>
      <c r="D27" s="50"/>
      <c r="E27" s="50"/>
      <c r="F27" s="50"/>
      <c r="G27" s="49">
        <f t="shared" si="0"/>
        <v>0</v>
      </c>
      <c r="H27" s="49">
        <f t="shared" si="1"/>
        <v>0</v>
      </c>
      <c r="I27" s="50"/>
      <c r="J27" s="50"/>
      <c r="K27" s="50"/>
      <c r="L27" s="49">
        <f t="shared" si="2"/>
        <v>0</v>
      </c>
      <c r="M27" s="49">
        <f t="shared" si="3"/>
        <v>0</v>
      </c>
    </row>
    <row r="28" spans="1:13" ht="12.75">
      <c r="A28" s="32">
        <f t="shared" si="4"/>
        <v>23</v>
      </c>
      <c r="B28" s="32" t="s">
        <v>32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256" ht="13.5" customHeight="1">
      <c r="A29" s="32">
        <f t="shared" si="4"/>
        <v>24</v>
      </c>
      <c r="B29" s="32" t="s">
        <v>26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  <c r="N29" s="32"/>
      <c r="O29" s="32"/>
      <c r="P29" s="31"/>
      <c r="Q29" s="31"/>
      <c r="R29" s="31"/>
      <c r="S29" s="31"/>
      <c r="T29" s="33"/>
      <c r="U29" s="33"/>
      <c r="V29" s="31"/>
      <c r="W29" s="31"/>
      <c r="X29" s="31"/>
      <c r="Y29" s="33"/>
      <c r="Z29" s="33"/>
      <c r="AA29" s="32"/>
      <c r="AB29" s="32"/>
      <c r="AC29" s="31"/>
      <c r="AD29" s="31"/>
      <c r="AE29" s="31"/>
      <c r="AF29" s="31"/>
      <c r="AG29" s="33"/>
      <c r="AH29" s="33"/>
      <c r="AI29" s="31"/>
      <c r="AJ29" s="31"/>
      <c r="AK29" s="31"/>
      <c r="AL29" s="33"/>
      <c r="AM29" s="33"/>
      <c r="AN29" s="32"/>
      <c r="AO29" s="32"/>
      <c r="AP29" s="31"/>
      <c r="AQ29" s="31"/>
      <c r="AR29" s="31"/>
      <c r="AS29" s="31"/>
      <c r="AT29" s="33"/>
      <c r="AU29" s="33"/>
      <c r="AV29" s="31"/>
      <c r="AW29" s="31"/>
      <c r="AX29" s="31"/>
      <c r="AY29" s="33"/>
      <c r="AZ29" s="33"/>
      <c r="BA29" s="32"/>
      <c r="BB29" s="32"/>
      <c r="BC29" s="31"/>
      <c r="BD29" s="31"/>
      <c r="BE29" s="31"/>
      <c r="BF29" s="31"/>
      <c r="BG29" s="33"/>
      <c r="BH29" s="33"/>
      <c r="BI29" s="31"/>
      <c r="BJ29" s="31"/>
      <c r="BK29" s="31"/>
      <c r="BL29" s="33"/>
      <c r="BM29" s="33"/>
      <c r="BN29" s="32"/>
      <c r="BO29" s="32"/>
      <c r="BP29" s="31"/>
      <c r="BQ29" s="31"/>
      <c r="BR29" s="31"/>
      <c r="BS29" s="31"/>
      <c r="BT29" s="33"/>
      <c r="BU29" s="33"/>
      <c r="BV29" s="31"/>
      <c r="BW29" s="31"/>
      <c r="BX29" s="31"/>
      <c r="BY29" s="33"/>
      <c r="BZ29" s="33"/>
      <c r="CA29" s="32"/>
      <c r="CB29" s="32"/>
      <c r="CC29" s="31"/>
      <c r="CD29" s="31"/>
      <c r="CE29" s="31"/>
      <c r="CF29" s="31"/>
      <c r="CG29" s="33"/>
      <c r="CH29" s="33"/>
      <c r="CI29" s="31"/>
      <c r="CJ29" s="31"/>
      <c r="CK29" s="31"/>
      <c r="CL29" s="33"/>
      <c r="CM29" s="33"/>
      <c r="CN29" s="32"/>
      <c r="CO29" s="32"/>
      <c r="CP29" s="31"/>
      <c r="CQ29" s="31"/>
      <c r="CR29" s="31"/>
      <c r="CS29" s="31"/>
      <c r="CT29" s="33"/>
      <c r="CU29" s="33"/>
      <c r="CV29" s="31"/>
      <c r="CW29" s="31"/>
      <c r="CX29" s="31"/>
      <c r="CY29" s="33"/>
      <c r="CZ29" s="33"/>
      <c r="DA29" s="32"/>
      <c r="DB29" s="32"/>
      <c r="DC29" s="31"/>
      <c r="DD29" s="31"/>
      <c r="DE29" s="31"/>
      <c r="DF29" s="31"/>
      <c r="DG29" s="33"/>
      <c r="DH29" s="33"/>
      <c r="DI29" s="31"/>
      <c r="DJ29" s="31"/>
      <c r="DK29" s="31"/>
      <c r="DL29" s="33"/>
      <c r="DM29" s="33"/>
      <c r="DN29" s="32"/>
      <c r="DO29" s="32"/>
      <c r="DP29" s="31"/>
      <c r="DQ29" s="31"/>
      <c r="DR29" s="31"/>
      <c r="DS29" s="31"/>
      <c r="DT29" s="33"/>
      <c r="DU29" s="33"/>
      <c r="DV29" s="31"/>
      <c r="DW29" s="31"/>
      <c r="DX29" s="31"/>
      <c r="DY29" s="33"/>
      <c r="DZ29" s="33"/>
      <c r="EA29" s="32"/>
      <c r="EB29" s="32"/>
      <c r="EC29" s="31"/>
      <c r="ED29" s="31"/>
      <c r="EE29" s="31"/>
      <c r="EF29" s="31"/>
      <c r="EG29" s="33"/>
      <c r="EH29" s="33"/>
      <c r="EI29" s="31"/>
      <c r="EJ29" s="31"/>
      <c r="EK29" s="31"/>
      <c r="EL29" s="33"/>
      <c r="EM29" s="33"/>
      <c r="EN29" s="32"/>
      <c r="EO29" s="32"/>
      <c r="EP29" s="31"/>
      <c r="EQ29" s="31"/>
      <c r="ER29" s="31"/>
      <c r="ES29" s="31"/>
      <c r="ET29" s="33"/>
      <c r="EU29" s="33"/>
      <c r="EV29" s="31"/>
      <c r="EW29" s="31"/>
      <c r="EX29" s="31"/>
      <c r="EY29" s="33"/>
      <c r="EZ29" s="33"/>
      <c r="FA29" s="32"/>
      <c r="FB29" s="32"/>
      <c r="FC29" s="31"/>
      <c r="FD29" s="31"/>
      <c r="FE29" s="31"/>
      <c r="FF29" s="31"/>
      <c r="FG29" s="33"/>
      <c r="FH29" s="33"/>
      <c r="FI29" s="31"/>
      <c r="FJ29" s="31"/>
      <c r="FK29" s="31"/>
      <c r="FL29" s="33"/>
      <c r="FM29" s="33"/>
      <c r="FN29" s="32"/>
      <c r="FO29" s="32"/>
      <c r="FP29" s="31"/>
      <c r="FQ29" s="31"/>
      <c r="FR29" s="31"/>
      <c r="FS29" s="31"/>
      <c r="FT29" s="33"/>
      <c r="FU29" s="33"/>
      <c r="FV29" s="31"/>
      <c r="FW29" s="31"/>
      <c r="FX29" s="31"/>
      <c r="FY29" s="33"/>
      <c r="FZ29" s="33"/>
      <c r="GA29" s="32"/>
      <c r="GB29" s="32"/>
      <c r="GC29" s="31"/>
      <c r="GD29" s="31"/>
      <c r="GE29" s="31"/>
      <c r="GF29" s="31"/>
      <c r="GG29" s="33"/>
      <c r="GH29" s="33"/>
      <c r="GI29" s="31"/>
      <c r="GJ29" s="31"/>
      <c r="GK29" s="31"/>
      <c r="GL29" s="33"/>
      <c r="GM29" s="33"/>
      <c r="GN29" s="32"/>
      <c r="GO29" s="32"/>
      <c r="GP29" s="31"/>
      <c r="GQ29" s="31"/>
      <c r="GR29" s="31"/>
      <c r="GS29" s="31"/>
      <c r="GT29" s="33"/>
      <c r="GU29" s="33"/>
      <c r="GV29" s="31"/>
      <c r="GW29" s="31"/>
      <c r="GX29" s="31"/>
      <c r="GY29" s="33"/>
      <c r="GZ29" s="33"/>
      <c r="HA29" s="32"/>
      <c r="HB29" s="32"/>
      <c r="HC29" s="31"/>
      <c r="HD29" s="31"/>
      <c r="HE29" s="31"/>
      <c r="HF29" s="31"/>
      <c r="HG29" s="33"/>
      <c r="HH29" s="33"/>
      <c r="HI29" s="31"/>
      <c r="HJ29" s="31"/>
      <c r="HK29" s="31"/>
      <c r="HL29" s="33"/>
      <c r="HM29" s="33"/>
      <c r="HN29" s="32"/>
      <c r="HO29" s="32"/>
      <c r="HP29" s="31"/>
      <c r="HQ29" s="31"/>
      <c r="HR29" s="31"/>
      <c r="HS29" s="31"/>
      <c r="HT29" s="33"/>
      <c r="HU29" s="33"/>
      <c r="HV29" s="31"/>
      <c r="HW29" s="31"/>
      <c r="HX29" s="31"/>
      <c r="HY29" s="33"/>
      <c r="HZ29" s="33"/>
      <c r="IA29" s="32"/>
      <c r="IB29" s="32"/>
      <c r="IC29" s="31"/>
      <c r="ID29" s="31"/>
      <c r="IE29" s="31"/>
      <c r="IF29" s="31"/>
      <c r="IG29" s="33"/>
      <c r="IH29" s="33"/>
      <c r="II29" s="31"/>
      <c r="IJ29" s="31"/>
      <c r="IK29" s="31"/>
      <c r="IL29" s="33"/>
      <c r="IM29" s="33"/>
      <c r="IN29" s="32"/>
      <c r="IO29" s="32"/>
      <c r="IP29" s="31"/>
      <c r="IQ29" s="31"/>
      <c r="IR29" s="31"/>
      <c r="IS29" s="31"/>
      <c r="IT29" s="33"/>
      <c r="IU29" s="33"/>
      <c r="IV29" s="31"/>
    </row>
    <row r="30" spans="1:13" ht="12.75">
      <c r="A30" s="51">
        <f t="shared" si="4"/>
        <v>25</v>
      </c>
      <c r="B30" s="51" t="s">
        <v>27</v>
      </c>
      <c r="C30" s="50"/>
      <c r="D30" s="50"/>
      <c r="E30" s="50"/>
      <c r="F30" s="50"/>
      <c r="G30" s="49">
        <f t="shared" si="0"/>
        <v>0</v>
      </c>
      <c r="H30" s="49">
        <f t="shared" si="1"/>
        <v>0</v>
      </c>
      <c r="I30" s="50"/>
      <c r="J30" s="50"/>
      <c r="K30" s="50"/>
      <c r="L30" s="49">
        <f t="shared" si="2"/>
        <v>0</v>
      </c>
      <c r="M30" s="49">
        <f t="shared" si="3"/>
        <v>0</v>
      </c>
    </row>
    <row r="31" spans="1:13" ht="12.75">
      <c r="A31" s="51">
        <f t="shared" si="4"/>
        <v>26</v>
      </c>
      <c r="B31" s="51" t="s">
        <v>28</v>
      </c>
      <c r="C31" s="50"/>
      <c r="D31" s="50"/>
      <c r="E31" s="50"/>
      <c r="F31" s="50"/>
      <c r="G31" s="49">
        <f t="shared" si="0"/>
        <v>0</v>
      </c>
      <c r="H31" s="49">
        <f t="shared" si="1"/>
        <v>0</v>
      </c>
      <c r="I31" s="50"/>
      <c r="J31" s="50"/>
      <c r="K31" s="50"/>
      <c r="L31" s="49">
        <f t="shared" si="2"/>
        <v>0</v>
      </c>
      <c r="M31" s="49">
        <f t="shared" si="3"/>
        <v>0</v>
      </c>
    </row>
    <row r="32" spans="1:13" ht="12.75">
      <c r="A32" s="32">
        <f t="shared" si="4"/>
        <v>27</v>
      </c>
      <c r="B32" s="32" t="s">
        <v>29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30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51">
        <f t="shared" si="4"/>
        <v>29</v>
      </c>
      <c r="B34" s="51" t="s">
        <v>31</v>
      </c>
      <c r="C34" s="50"/>
      <c r="D34" s="50"/>
      <c r="E34" s="50"/>
      <c r="F34" s="50"/>
      <c r="G34" s="49">
        <f t="shared" si="0"/>
        <v>0</v>
      </c>
      <c r="H34" s="49">
        <f t="shared" si="1"/>
        <v>0</v>
      </c>
      <c r="I34" s="50"/>
      <c r="J34" s="50"/>
      <c r="K34" s="50"/>
      <c r="L34" s="49">
        <f t="shared" si="2"/>
        <v>0</v>
      </c>
      <c r="M34" s="49">
        <f t="shared" si="3"/>
        <v>0</v>
      </c>
    </row>
    <row r="35" spans="1:13" ht="12.75">
      <c r="A35" s="32">
        <f t="shared" si="4"/>
        <v>30</v>
      </c>
      <c r="B35" s="32" t="s">
        <v>32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32" t="s">
        <v>26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SUM(November!L43)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SUM(November!L44)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SUM(November!F49)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SUM(November!F50)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1:M1"/>
    <mergeCell ref="F40:G40"/>
    <mergeCell ref="L40:M40"/>
    <mergeCell ref="F41:G41"/>
    <mergeCell ref="L41:M41"/>
    <mergeCell ref="A40:E40"/>
    <mergeCell ref="I40:K40"/>
    <mergeCell ref="A41:E41"/>
    <mergeCell ref="I41:K41"/>
    <mergeCell ref="F51:G51"/>
    <mergeCell ref="F46:G46"/>
    <mergeCell ref="F47:G47"/>
    <mergeCell ref="F49:G49"/>
    <mergeCell ref="F50:G50"/>
    <mergeCell ref="F48:G48"/>
    <mergeCell ref="A50:E50"/>
    <mergeCell ref="L42:M42"/>
    <mergeCell ref="F44:G44"/>
    <mergeCell ref="L43:M43"/>
    <mergeCell ref="F43:G43"/>
    <mergeCell ref="A42:E42"/>
    <mergeCell ref="A43:E43"/>
    <mergeCell ref="A44:E44"/>
    <mergeCell ref="A48:E48"/>
    <mergeCell ref="L44:M44"/>
    <mergeCell ref="I42:K42"/>
    <mergeCell ref="I43:K43"/>
    <mergeCell ref="F42:G42"/>
    <mergeCell ref="I44:K44"/>
    <mergeCell ref="A45:E45"/>
    <mergeCell ref="F45:G45"/>
    <mergeCell ref="A46:E46"/>
  </mergeCells>
  <printOptions gridLines="1"/>
  <pageMargins left="0.5118110236220472" right="0.17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57421875" style="0" customWidth="1"/>
    <col min="9" max="13" width="8.7109375" style="0" customWidth="1"/>
  </cols>
  <sheetData>
    <row r="1" spans="1:13" ht="24" thickBo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40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1">
        <v>1</v>
      </c>
      <c r="B6" s="47" t="s">
        <v>32</v>
      </c>
      <c r="C6" s="48"/>
      <c r="D6" s="48"/>
      <c r="E6" s="48"/>
      <c r="F6" s="48"/>
      <c r="G6" s="49">
        <f aca="true" t="shared" si="0" ref="G6:G35">IF(E6=0,0,E6-D6)</f>
        <v>0</v>
      </c>
      <c r="H6" s="49">
        <f aca="true" t="shared" si="1" ref="H6:H35">D6-C6+F6-E6</f>
        <v>0</v>
      </c>
      <c r="I6" s="50"/>
      <c r="J6" s="50"/>
      <c r="K6" s="50"/>
      <c r="L6" s="49">
        <f aca="true" t="shared" si="2" ref="L6:L35">IF(K6&gt;=(H6+I6+J6),0,H6+I6+J6-K6)</f>
        <v>0</v>
      </c>
      <c r="M6" s="49">
        <f aca="true" t="shared" si="3" ref="M6:M35">IF((H6+I6+J6)&gt;=K6,0,K6-H6-I6-J6)</f>
        <v>0</v>
      </c>
    </row>
    <row r="7" spans="1:13" ht="12.75">
      <c r="A7" s="32">
        <f aca="true" t="shared" si="4" ref="A7:A36">SUM(A6,1)</f>
        <v>2</v>
      </c>
      <c r="B7" s="42" t="s">
        <v>26</v>
      </c>
      <c r="C7" s="45"/>
      <c r="D7" s="45"/>
      <c r="E7" s="45"/>
      <c r="F7" s="45"/>
      <c r="G7" s="33">
        <f t="shared" si="0"/>
        <v>0</v>
      </c>
      <c r="H7" s="33">
        <f t="shared" si="1"/>
        <v>0</v>
      </c>
      <c r="I7" s="46"/>
      <c r="J7" s="46"/>
      <c r="K7" s="46"/>
      <c r="L7" s="33">
        <f t="shared" si="2"/>
        <v>0</v>
      </c>
      <c r="M7" s="33">
        <f t="shared" si="3"/>
        <v>0</v>
      </c>
    </row>
    <row r="8" spans="1:13" s="27" customFormat="1" ht="12.75">
      <c r="A8" s="32">
        <f t="shared" si="4"/>
        <v>3</v>
      </c>
      <c r="B8" s="42" t="s">
        <v>27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42" t="s">
        <v>28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42" t="s">
        <v>29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51">
        <f t="shared" si="4"/>
        <v>6</v>
      </c>
      <c r="B11" s="47" t="s">
        <v>30</v>
      </c>
      <c r="C11" s="48"/>
      <c r="D11" s="48"/>
      <c r="E11" s="48"/>
      <c r="F11" s="48"/>
      <c r="G11" s="49">
        <f t="shared" si="0"/>
        <v>0</v>
      </c>
      <c r="H11" s="49">
        <f t="shared" si="1"/>
        <v>0</v>
      </c>
      <c r="I11" s="50"/>
      <c r="J11" s="50"/>
      <c r="K11" s="50"/>
      <c r="L11" s="49">
        <f t="shared" si="2"/>
        <v>0</v>
      </c>
      <c r="M11" s="49">
        <f t="shared" si="3"/>
        <v>0</v>
      </c>
    </row>
    <row r="12" spans="1:13" ht="12.75">
      <c r="A12" s="51">
        <f t="shared" si="4"/>
        <v>7</v>
      </c>
      <c r="B12" s="47" t="s">
        <v>31</v>
      </c>
      <c r="C12" s="48"/>
      <c r="D12" s="48"/>
      <c r="E12" s="48"/>
      <c r="F12" s="48"/>
      <c r="G12" s="49">
        <f t="shared" si="0"/>
        <v>0</v>
      </c>
      <c r="H12" s="49">
        <f t="shared" si="1"/>
        <v>0</v>
      </c>
      <c r="I12" s="50"/>
      <c r="J12" s="50"/>
      <c r="K12" s="50"/>
      <c r="L12" s="49">
        <f t="shared" si="2"/>
        <v>0</v>
      </c>
      <c r="M12" s="49">
        <f t="shared" si="3"/>
        <v>0</v>
      </c>
    </row>
    <row r="13" spans="1:13" ht="12.75">
      <c r="A13" s="32">
        <f t="shared" si="4"/>
        <v>8</v>
      </c>
      <c r="B13" s="42" t="s">
        <v>32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42" t="s">
        <v>26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s="27" customFormat="1" ht="12.75">
      <c r="A15" s="32">
        <f t="shared" si="4"/>
        <v>10</v>
      </c>
      <c r="B15" s="42" t="s">
        <v>27</v>
      </c>
      <c r="C15" s="45"/>
      <c r="D15" s="45"/>
      <c r="E15" s="45"/>
      <c r="F15" s="45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42" t="s">
        <v>28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42" t="s">
        <v>29</v>
      </c>
      <c r="C17" s="45"/>
      <c r="D17" s="45"/>
      <c r="E17" s="45"/>
      <c r="F17" s="45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42" t="s">
        <v>30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51">
        <f t="shared" si="4"/>
        <v>14</v>
      </c>
      <c r="B19" s="47" t="s">
        <v>31</v>
      </c>
      <c r="C19" s="48"/>
      <c r="D19" s="48"/>
      <c r="E19" s="48"/>
      <c r="F19" s="48"/>
      <c r="G19" s="49">
        <f t="shared" si="0"/>
        <v>0</v>
      </c>
      <c r="H19" s="49">
        <f t="shared" si="1"/>
        <v>0</v>
      </c>
      <c r="I19" s="50"/>
      <c r="J19" s="50"/>
      <c r="K19" s="50"/>
      <c r="L19" s="49">
        <f t="shared" si="2"/>
        <v>0</v>
      </c>
      <c r="M19" s="49">
        <f t="shared" si="3"/>
        <v>0</v>
      </c>
    </row>
    <row r="20" spans="1:13" ht="12.75">
      <c r="A20" s="32">
        <f t="shared" si="4"/>
        <v>15</v>
      </c>
      <c r="B20" s="42" t="s">
        <v>32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42" t="s">
        <v>26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s="27" customFormat="1" ht="12.75">
      <c r="A22" s="32">
        <f t="shared" si="4"/>
        <v>17</v>
      </c>
      <c r="B22" s="42" t="s">
        <v>27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42" t="s">
        <v>28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42" t="s">
        <v>29</v>
      </c>
      <c r="C24" s="45"/>
      <c r="D24" s="45"/>
      <c r="E24" s="45"/>
      <c r="F24" s="45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42" t="s">
        <v>30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51">
        <f t="shared" si="4"/>
        <v>21</v>
      </c>
      <c r="B26" s="47" t="s">
        <v>31</v>
      </c>
      <c r="C26" s="48"/>
      <c r="D26" s="48"/>
      <c r="E26" s="48"/>
      <c r="F26" s="48"/>
      <c r="G26" s="49">
        <f t="shared" si="0"/>
        <v>0</v>
      </c>
      <c r="H26" s="49">
        <f t="shared" si="1"/>
        <v>0</v>
      </c>
      <c r="I26" s="50"/>
      <c r="J26" s="50"/>
      <c r="K26" s="50"/>
      <c r="L26" s="49">
        <f t="shared" si="2"/>
        <v>0</v>
      </c>
      <c r="M26" s="49">
        <f t="shared" si="3"/>
        <v>0</v>
      </c>
    </row>
    <row r="27" spans="1:13" ht="12.75">
      <c r="A27" s="32">
        <f t="shared" si="4"/>
        <v>22</v>
      </c>
      <c r="B27" s="42" t="s">
        <v>32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42" t="s">
        <v>26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s="27" customFormat="1" ht="12.75">
      <c r="A29" s="32">
        <f t="shared" si="4"/>
        <v>24</v>
      </c>
      <c r="B29" s="42" t="s">
        <v>27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42" t="s">
        <v>28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42" t="s">
        <v>29</v>
      </c>
      <c r="C31" s="45"/>
      <c r="D31" s="45"/>
      <c r="E31" s="45"/>
      <c r="F31" s="45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42" t="s">
        <v>30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51">
        <f t="shared" si="4"/>
        <v>28</v>
      </c>
      <c r="B33" s="47" t="s">
        <v>31</v>
      </c>
      <c r="C33" s="48"/>
      <c r="D33" s="48"/>
      <c r="E33" s="48"/>
      <c r="F33" s="48"/>
      <c r="G33" s="49">
        <f t="shared" si="0"/>
        <v>0</v>
      </c>
      <c r="H33" s="49">
        <f t="shared" si="1"/>
        <v>0</v>
      </c>
      <c r="I33" s="50"/>
      <c r="J33" s="50"/>
      <c r="K33" s="50"/>
      <c r="L33" s="49">
        <f t="shared" si="2"/>
        <v>0</v>
      </c>
      <c r="M33" s="49">
        <f t="shared" si="3"/>
        <v>0</v>
      </c>
    </row>
    <row r="34" spans="1:13" ht="12.75">
      <c r="A34" s="32">
        <f t="shared" si="4"/>
        <v>29</v>
      </c>
      <c r="B34" s="42" t="s">
        <v>32</v>
      </c>
      <c r="C34" s="45"/>
      <c r="D34" s="45"/>
      <c r="E34" s="45"/>
      <c r="F34" s="45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42" t="s">
        <v>26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42" t="s">
        <v>27</v>
      </c>
      <c r="C36" s="45"/>
      <c r="D36" s="45"/>
      <c r="E36" s="45"/>
      <c r="F36" s="45"/>
      <c r="G36" s="33">
        <f>IF(E36=0,0,E36-D36)</f>
        <v>0</v>
      </c>
      <c r="H36" s="33">
        <f>D36-C36+F36-E36</f>
        <v>0</v>
      </c>
      <c r="I36" s="46"/>
      <c r="J36" s="46"/>
      <c r="K36" s="46"/>
      <c r="L36" s="33">
        <f>IF(K36&gt;=(H36+I36+J36),0,H36+I36+J36-K36)</f>
        <v>0</v>
      </c>
      <c r="M36" s="33">
        <f>IF((H36+I36+J36)&gt;=K36,0,K36-H36-I36-J36)</f>
        <v>0</v>
      </c>
    </row>
    <row r="37" spans="1:13" ht="12.75">
      <c r="A37" s="35" t="s">
        <v>33</v>
      </c>
      <c r="B37" s="35"/>
      <c r="C37" s="36"/>
      <c r="D37" s="36"/>
      <c r="E37" s="36"/>
      <c r="F37" s="36"/>
      <c r="G37" s="37"/>
      <c r="H37" s="37">
        <f aca="true" t="shared" si="5" ref="H37:M37">SUM(H6:H35)</f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SUM(Jahresblatt!E16)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SUM(Jahresblatt!E17)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15</v>
      </c>
      <c r="J42" s="62"/>
      <c r="K42" s="62"/>
      <c r="L42" s="59">
        <f>SUM(Jahresblatt!E18)</f>
        <v>0</v>
      </c>
      <c r="M42" s="59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11</v>
      </c>
      <c r="J43" s="62"/>
      <c r="K43" s="62"/>
      <c r="L43" s="59">
        <f>I37</f>
        <v>0</v>
      </c>
      <c r="M43" s="59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12</v>
      </c>
      <c r="J44" s="62"/>
      <c r="K44" s="62"/>
      <c r="L44" s="59">
        <f>IF((L41-L40-L42+L43)&gt;=0,0,L40-L41+L42-L43)</f>
        <v>0</v>
      </c>
      <c r="M44" s="59"/>
    </row>
    <row r="45" spans="1:13" ht="12.75">
      <c r="A45" s="62" t="s">
        <v>7</v>
      </c>
      <c r="B45" s="62"/>
      <c r="C45" s="62"/>
      <c r="D45" s="62"/>
      <c r="E45" s="62"/>
      <c r="F45" s="61">
        <f>M37</f>
        <v>0</v>
      </c>
      <c r="G45" s="61"/>
      <c r="I45" s="62" t="s">
        <v>21</v>
      </c>
      <c r="J45" s="62"/>
      <c r="K45" s="62"/>
      <c r="L45" s="59">
        <f>IF((L40-L41+L42-L43)&gt;=0,0,L41-L40-L42+L43)</f>
        <v>0</v>
      </c>
      <c r="M45" s="59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SUM(Jahresblatt!E9)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SUM(Jahresblatt!E10)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2" spans="6:7" ht="12.75">
      <c r="F52" s="60"/>
      <c r="G52" s="60"/>
    </row>
    <row r="53" spans="6:7" ht="12.75">
      <c r="F53" s="21"/>
      <c r="G53" s="21"/>
    </row>
    <row r="54" spans="6:7" ht="12.75">
      <c r="F54" s="21"/>
      <c r="G54" s="21"/>
    </row>
    <row r="55" spans="1:9" ht="12.75">
      <c r="A55" s="22" t="s">
        <v>37</v>
      </c>
      <c r="F55" s="60"/>
      <c r="G55" s="60"/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6">
    <mergeCell ref="A50:E50"/>
    <mergeCell ref="F50:G50"/>
    <mergeCell ref="A48:E48"/>
    <mergeCell ref="F48:G48"/>
    <mergeCell ref="A44:E44"/>
    <mergeCell ref="A46:E46"/>
    <mergeCell ref="F46:G46"/>
    <mergeCell ref="A45:E45"/>
    <mergeCell ref="L43:M43"/>
    <mergeCell ref="F43:G43"/>
    <mergeCell ref="A43:E43"/>
    <mergeCell ref="I43:K43"/>
    <mergeCell ref="I44:K44"/>
    <mergeCell ref="A1:M1"/>
    <mergeCell ref="F40:G40"/>
    <mergeCell ref="F41:G41"/>
    <mergeCell ref="F42:G42"/>
    <mergeCell ref="A40:E40"/>
    <mergeCell ref="A41:E41"/>
    <mergeCell ref="I40:K40"/>
    <mergeCell ref="I41:K41"/>
    <mergeCell ref="L41:M41"/>
    <mergeCell ref="L40:M40"/>
    <mergeCell ref="A42:E42"/>
    <mergeCell ref="I42:K42"/>
    <mergeCell ref="L42:M42"/>
    <mergeCell ref="L45:M45"/>
    <mergeCell ref="F55:G55"/>
    <mergeCell ref="F44:G44"/>
    <mergeCell ref="F45:G45"/>
    <mergeCell ref="F47:G47"/>
    <mergeCell ref="F49:G49"/>
    <mergeCell ref="F51:G51"/>
    <mergeCell ref="F52:G52"/>
    <mergeCell ref="L44:M44"/>
    <mergeCell ref="I45:K45"/>
  </mergeCells>
  <printOptions gridLines="1"/>
  <pageMargins left="0.5511811023622047" right="0.3937007874015748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9" width="8.57421875" style="0" customWidth="1"/>
    <col min="10" max="13" width="8.7109375" style="0" customWidth="1"/>
  </cols>
  <sheetData>
    <row r="1" spans="1:13" ht="24" thickBot="1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4" ht="12.75">
      <c r="A6" s="32">
        <v>1</v>
      </c>
      <c r="B6" s="32" t="s">
        <v>28</v>
      </c>
      <c r="C6" s="45"/>
      <c r="D6" s="45"/>
      <c r="E6" s="45"/>
      <c r="F6" s="45"/>
      <c r="G6" s="33">
        <f aca="true" t="shared" si="0" ref="G6:G32">IF(E6=0,0,E6-D6)</f>
        <v>0</v>
      </c>
      <c r="H6" s="33">
        <f aca="true" t="shared" si="1" ref="H6:H32">D6-C6+F6-E6</f>
        <v>0</v>
      </c>
      <c r="I6" s="46"/>
      <c r="J6" s="46"/>
      <c r="K6" s="46"/>
      <c r="L6" s="33">
        <f aca="true" t="shared" si="2" ref="L6:L32">IF(K6&gt;=(H6+I6+J6),0,H6+I6+J6-K6)</f>
        <v>0</v>
      </c>
      <c r="M6" s="33">
        <f aca="true" t="shared" si="3" ref="M6:M32">IF((H6+I6+J6)&gt;=K6,0,K6-H6-I6-J6)</f>
        <v>0</v>
      </c>
      <c r="N6" s="27"/>
    </row>
    <row r="7" spans="1:14" ht="12.75">
      <c r="A7" s="32">
        <f aca="true" t="shared" si="4" ref="A7:A36">SUM(A6,1)</f>
        <v>2</v>
      </c>
      <c r="B7" s="32" t="s">
        <v>29</v>
      </c>
      <c r="C7" s="45"/>
      <c r="D7" s="45"/>
      <c r="E7" s="45"/>
      <c r="F7" s="45"/>
      <c r="G7" s="33">
        <f t="shared" si="0"/>
        <v>0</v>
      </c>
      <c r="H7" s="33">
        <f t="shared" si="1"/>
        <v>0</v>
      </c>
      <c r="I7" s="46"/>
      <c r="J7" s="46"/>
      <c r="K7" s="46"/>
      <c r="L7" s="33">
        <f t="shared" si="2"/>
        <v>0</v>
      </c>
      <c r="M7" s="33">
        <f t="shared" si="3"/>
        <v>0</v>
      </c>
      <c r="N7" s="27"/>
    </row>
    <row r="8" spans="1:14" ht="12.75">
      <c r="A8" s="32">
        <f t="shared" si="4"/>
        <v>3</v>
      </c>
      <c r="B8" s="32" t="s">
        <v>30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  <c r="N8" s="27"/>
    </row>
    <row r="9" spans="1:14" ht="12.75">
      <c r="A9" s="51">
        <f t="shared" si="4"/>
        <v>4</v>
      </c>
      <c r="B9" s="51" t="s">
        <v>31</v>
      </c>
      <c r="C9" s="48"/>
      <c r="D9" s="48"/>
      <c r="E9" s="48"/>
      <c r="F9" s="48"/>
      <c r="G9" s="49">
        <f t="shared" si="0"/>
        <v>0</v>
      </c>
      <c r="H9" s="49">
        <f t="shared" si="1"/>
        <v>0</v>
      </c>
      <c r="I9" s="50"/>
      <c r="J9" s="50"/>
      <c r="K9" s="50"/>
      <c r="L9" s="49">
        <f t="shared" si="2"/>
        <v>0</v>
      </c>
      <c r="M9" s="49">
        <f t="shared" si="3"/>
        <v>0</v>
      </c>
      <c r="N9" s="27"/>
    </row>
    <row r="10" spans="1:14" ht="12.75">
      <c r="A10" s="32">
        <f t="shared" si="4"/>
        <v>5</v>
      </c>
      <c r="B10" s="32" t="s">
        <v>32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  <c r="N10" s="27"/>
    </row>
    <row r="11" spans="1:14" ht="12.75">
      <c r="A11" s="32">
        <f t="shared" si="4"/>
        <v>6</v>
      </c>
      <c r="B11" s="32" t="s">
        <v>26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  <c r="N11" s="27"/>
    </row>
    <row r="12" spans="1:13" s="27" customFormat="1" ht="12.75">
      <c r="A12" s="32">
        <f t="shared" si="4"/>
        <v>7</v>
      </c>
      <c r="B12" s="32" t="s">
        <v>27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4" ht="12.75">
      <c r="A13" s="32">
        <f t="shared" si="4"/>
        <v>8</v>
      </c>
      <c r="B13" s="32" t="s">
        <v>28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  <c r="N13" s="27"/>
    </row>
    <row r="14" spans="1:14" ht="12.75">
      <c r="A14" s="32">
        <f t="shared" si="4"/>
        <v>9</v>
      </c>
      <c r="B14" s="32" t="s">
        <v>29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  <c r="N14" s="27"/>
    </row>
    <row r="15" spans="1:14" ht="12.75">
      <c r="A15" s="32">
        <f t="shared" si="4"/>
        <v>10</v>
      </c>
      <c r="B15" s="32" t="s">
        <v>30</v>
      </c>
      <c r="C15" s="45"/>
      <c r="D15" s="45"/>
      <c r="E15" s="45"/>
      <c r="F15" s="45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  <c r="N15" s="27"/>
    </row>
    <row r="16" spans="1:14" ht="12.75">
      <c r="A16" s="51">
        <f t="shared" si="4"/>
        <v>11</v>
      </c>
      <c r="B16" s="51" t="s">
        <v>31</v>
      </c>
      <c r="C16" s="48"/>
      <c r="D16" s="48"/>
      <c r="E16" s="48"/>
      <c r="F16" s="48"/>
      <c r="G16" s="49">
        <f t="shared" si="0"/>
        <v>0</v>
      </c>
      <c r="H16" s="49">
        <f t="shared" si="1"/>
        <v>0</v>
      </c>
      <c r="I16" s="50"/>
      <c r="J16" s="50"/>
      <c r="K16" s="50"/>
      <c r="L16" s="49">
        <f t="shared" si="2"/>
        <v>0</v>
      </c>
      <c r="M16" s="49">
        <f t="shared" si="3"/>
        <v>0</v>
      </c>
      <c r="N16" s="27"/>
    </row>
    <row r="17" spans="1:14" ht="12.75">
      <c r="A17" s="32">
        <f t="shared" si="4"/>
        <v>12</v>
      </c>
      <c r="B17" s="32" t="s">
        <v>32</v>
      </c>
      <c r="C17" s="45"/>
      <c r="D17" s="45"/>
      <c r="E17" s="45"/>
      <c r="F17" s="45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  <c r="N17" s="27"/>
    </row>
    <row r="18" spans="1:14" ht="12.75">
      <c r="A18" s="32">
        <f t="shared" si="4"/>
        <v>13</v>
      </c>
      <c r="B18" s="32" t="s">
        <v>26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  <c r="N18" s="27"/>
    </row>
    <row r="19" spans="1:13" s="27" customFormat="1" ht="12.75">
      <c r="A19" s="32">
        <f t="shared" si="4"/>
        <v>14</v>
      </c>
      <c r="B19" s="32" t="s">
        <v>27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4" ht="12.75">
      <c r="A20" s="32">
        <f t="shared" si="4"/>
        <v>15</v>
      </c>
      <c r="B20" s="32" t="s">
        <v>28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  <c r="N20" s="27"/>
    </row>
    <row r="21" spans="1:14" ht="12.75">
      <c r="A21" s="32">
        <f t="shared" si="4"/>
        <v>16</v>
      </c>
      <c r="B21" s="32" t="s">
        <v>29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  <c r="N21" s="27"/>
    </row>
    <row r="22" spans="1:14" ht="12.75">
      <c r="A22" s="32">
        <f t="shared" si="4"/>
        <v>17</v>
      </c>
      <c r="B22" s="32" t="s">
        <v>30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  <c r="N22" s="27"/>
    </row>
    <row r="23" spans="1:14" ht="12.75">
      <c r="A23" s="51">
        <f t="shared" si="4"/>
        <v>18</v>
      </c>
      <c r="B23" s="51" t="s">
        <v>31</v>
      </c>
      <c r="C23" s="48"/>
      <c r="D23" s="48"/>
      <c r="E23" s="48"/>
      <c r="F23" s="48"/>
      <c r="G23" s="49">
        <f t="shared" si="0"/>
        <v>0</v>
      </c>
      <c r="H23" s="49">
        <f t="shared" si="1"/>
        <v>0</v>
      </c>
      <c r="I23" s="50"/>
      <c r="J23" s="50"/>
      <c r="K23" s="50"/>
      <c r="L23" s="49">
        <f t="shared" si="2"/>
        <v>0</v>
      </c>
      <c r="M23" s="49">
        <f t="shared" si="3"/>
        <v>0</v>
      </c>
      <c r="N23" s="27"/>
    </row>
    <row r="24" spans="1:14" ht="12.75">
      <c r="A24" s="32">
        <f t="shared" si="4"/>
        <v>19</v>
      </c>
      <c r="B24" s="32" t="s">
        <v>32</v>
      </c>
      <c r="C24" s="45"/>
      <c r="D24" s="45"/>
      <c r="E24" s="45"/>
      <c r="F24" s="45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  <c r="N24" s="27"/>
    </row>
    <row r="25" spans="1:14" ht="12.75">
      <c r="A25" s="32">
        <f t="shared" si="4"/>
        <v>20</v>
      </c>
      <c r="B25" s="32" t="s">
        <v>26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  <c r="N25" s="27"/>
    </row>
    <row r="26" spans="1:13" s="27" customFormat="1" ht="12.75">
      <c r="A26" s="32">
        <f t="shared" si="4"/>
        <v>21</v>
      </c>
      <c r="B26" s="32" t="s">
        <v>27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4" ht="12.75">
      <c r="A27" s="32">
        <f t="shared" si="4"/>
        <v>22</v>
      </c>
      <c r="B27" s="32" t="s">
        <v>28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  <c r="N27" s="27"/>
    </row>
    <row r="28" spans="1:14" ht="12.75">
      <c r="A28" s="32">
        <f t="shared" si="4"/>
        <v>23</v>
      </c>
      <c r="B28" s="32" t="s">
        <v>29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  <c r="N28" s="27"/>
    </row>
    <row r="29" spans="1:14" ht="12.75">
      <c r="A29" s="32">
        <f t="shared" si="4"/>
        <v>24</v>
      </c>
      <c r="B29" s="32" t="s">
        <v>30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  <c r="N29" s="27"/>
    </row>
    <row r="30" spans="1:14" ht="12.75">
      <c r="A30" s="51">
        <f t="shared" si="4"/>
        <v>25</v>
      </c>
      <c r="B30" s="51" t="s">
        <v>31</v>
      </c>
      <c r="C30" s="48"/>
      <c r="D30" s="48"/>
      <c r="E30" s="48"/>
      <c r="F30" s="48"/>
      <c r="G30" s="49">
        <f t="shared" si="0"/>
        <v>0</v>
      </c>
      <c r="H30" s="49">
        <f t="shared" si="1"/>
        <v>0</v>
      </c>
      <c r="I30" s="50"/>
      <c r="J30" s="50"/>
      <c r="K30" s="50"/>
      <c r="L30" s="49">
        <f t="shared" si="2"/>
        <v>0</v>
      </c>
      <c r="M30" s="49">
        <f t="shared" si="3"/>
        <v>0</v>
      </c>
      <c r="N30" s="27"/>
    </row>
    <row r="31" spans="1:14" ht="12.75">
      <c r="A31" s="32">
        <f t="shared" si="4"/>
        <v>26</v>
      </c>
      <c r="B31" s="32" t="s">
        <v>32</v>
      </c>
      <c r="C31" s="45"/>
      <c r="D31" s="45"/>
      <c r="E31" s="45"/>
      <c r="F31" s="45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  <c r="N31" s="27"/>
    </row>
    <row r="32" spans="1:13" ht="12.75">
      <c r="A32" s="32">
        <f t="shared" si="4"/>
        <v>27</v>
      </c>
      <c r="B32" s="32" t="s">
        <v>26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 hidden="1">
      <c r="A33" s="32">
        <f t="shared" si="4"/>
        <v>28</v>
      </c>
      <c r="B33" s="32" t="s">
        <v>27</v>
      </c>
      <c r="C33" s="45"/>
      <c r="D33" s="45"/>
      <c r="E33" s="45"/>
      <c r="F33" s="45"/>
      <c r="G33" s="33">
        <f>IF(E33=0,0,E33-D33)</f>
        <v>0</v>
      </c>
      <c r="H33" s="33">
        <f>D33-C33+F33-E33</f>
        <v>0</v>
      </c>
      <c r="I33" s="46"/>
      <c r="J33" s="46"/>
      <c r="K33" s="46"/>
      <c r="L33" s="33">
        <f>IF(K33&gt;=(H33+I33+J33),0,H33+I33+J33-K33)</f>
        <v>0</v>
      </c>
      <c r="M33" s="33">
        <f>IF((H33+I33+J33)&gt;=K33,0,K33-H33-I33-J33)</f>
        <v>0</v>
      </c>
    </row>
    <row r="34" spans="1:13" ht="12.75" hidden="1">
      <c r="A34" s="32">
        <f t="shared" si="4"/>
        <v>29</v>
      </c>
      <c r="B34" s="32" t="s">
        <v>28</v>
      </c>
      <c r="C34" s="45"/>
      <c r="D34" s="45"/>
      <c r="E34" s="45"/>
      <c r="F34" s="45"/>
      <c r="G34" s="33">
        <f>IF(E34=0,0,E34-D34)</f>
        <v>0</v>
      </c>
      <c r="H34" s="33">
        <f>D34-C34+F34-E34</f>
        <v>0</v>
      </c>
      <c r="I34" s="46"/>
      <c r="J34" s="46"/>
      <c r="K34" s="46"/>
      <c r="L34" s="33">
        <f>IF(K34&gt;=(H34+I34+J34),0,H34+I34+J34-K34)</f>
        <v>0</v>
      </c>
      <c r="M34" s="33">
        <f>IF((H34+I34+J34)&gt;=K34,0,K34-H34-I34-J34)</f>
        <v>0</v>
      </c>
    </row>
    <row r="35" spans="1:13" ht="12.75">
      <c r="A35" s="32">
        <v>28</v>
      </c>
      <c r="B35" s="32" t="s">
        <v>27</v>
      </c>
      <c r="C35" s="45"/>
      <c r="D35" s="45"/>
      <c r="E35" s="45"/>
      <c r="F35" s="45"/>
      <c r="G35" s="33">
        <f>IF(E35=0,0,E35-D35)</f>
        <v>0</v>
      </c>
      <c r="H35" s="33">
        <f>D35-C35+F35-E35</f>
        <v>0</v>
      </c>
      <c r="I35" s="46"/>
      <c r="J35" s="46"/>
      <c r="K35" s="46"/>
      <c r="L35" s="33">
        <f>IF(K35&gt;=(H35+I35+J35),0,H35+I35+J35-K35)</f>
        <v>0</v>
      </c>
      <c r="M35" s="33">
        <f>IF((H35+I35+J35)&gt;=K35,0,K35-H35-I35-J35)</f>
        <v>0</v>
      </c>
    </row>
    <row r="36" spans="1:13" ht="12.75">
      <c r="A36" s="32">
        <f t="shared" si="4"/>
        <v>29</v>
      </c>
      <c r="B36" s="32" t="s">
        <v>28</v>
      </c>
      <c r="C36" s="45"/>
      <c r="D36" s="45"/>
      <c r="E36" s="45"/>
      <c r="F36" s="45"/>
      <c r="G36" s="33">
        <f>IF(E36=0,0,E36-D36)</f>
        <v>0</v>
      </c>
      <c r="H36" s="33">
        <f>D36-C36+F36-E36</f>
        <v>0</v>
      </c>
      <c r="I36" s="46"/>
      <c r="J36" s="46"/>
      <c r="K36" s="46"/>
      <c r="L36" s="33">
        <f>IF(K36&gt;=(H36+I36+J36),0,H36+I36+J36-K36)</f>
        <v>0</v>
      </c>
      <c r="M36" s="33">
        <f>IF((H36+I36+J36)&gt;=K36,0,K36-H36-I36-J36)</f>
        <v>0</v>
      </c>
    </row>
    <row r="37" spans="1:13" ht="12.75">
      <c r="A37" s="20" t="s">
        <v>34</v>
      </c>
      <c r="B37" s="4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SUM(Jänner!L44)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SUM(Jänner!L45)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SUM(Jänner!F49)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SUM(Jänner!F50)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 objects="1" scenarios="1"/>
  <mergeCells count="32">
    <mergeCell ref="F48:G48"/>
    <mergeCell ref="A42:E42"/>
    <mergeCell ref="L42:M42"/>
    <mergeCell ref="I41:K41"/>
    <mergeCell ref="A46:E46"/>
    <mergeCell ref="A41:E41"/>
    <mergeCell ref="A50:E50"/>
    <mergeCell ref="A45:E45"/>
    <mergeCell ref="F45:G45"/>
    <mergeCell ref="A44:E44"/>
    <mergeCell ref="A43:E43"/>
    <mergeCell ref="A48:E48"/>
    <mergeCell ref="F43:G43"/>
    <mergeCell ref="F44:G44"/>
    <mergeCell ref="I43:K43"/>
    <mergeCell ref="L44:M44"/>
    <mergeCell ref="F42:G42"/>
    <mergeCell ref="A1:M1"/>
    <mergeCell ref="F40:G40"/>
    <mergeCell ref="L40:M40"/>
    <mergeCell ref="A40:E40"/>
    <mergeCell ref="I40:K40"/>
    <mergeCell ref="I44:K44"/>
    <mergeCell ref="L43:M43"/>
    <mergeCell ref="I42:K42"/>
    <mergeCell ref="F41:G41"/>
    <mergeCell ref="F51:G51"/>
    <mergeCell ref="L41:M41"/>
    <mergeCell ref="F46:G46"/>
    <mergeCell ref="F47:G47"/>
    <mergeCell ref="F49:G49"/>
    <mergeCell ref="F50:G50"/>
  </mergeCells>
  <printOptions gridLines="1"/>
  <pageMargins left="0.5511811023622047" right="0.17" top="0.984251968503937" bottom="0.76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57421875" style="0" customWidth="1"/>
    <col min="9" max="13" width="8.7109375" style="0" customWidth="1"/>
  </cols>
  <sheetData>
    <row r="1" spans="1:13" ht="24" thickBot="1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s="27" customFormat="1" ht="12.75">
      <c r="A6" s="32">
        <v>1</v>
      </c>
      <c r="B6" s="32" t="s">
        <v>29</v>
      </c>
      <c r="C6" s="45"/>
      <c r="D6" s="45"/>
      <c r="E6" s="45"/>
      <c r="F6" s="45"/>
      <c r="G6" s="33">
        <f>IF(E6=0,0,E6-D6)</f>
        <v>0</v>
      </c>
      <c r="H6" s="33">
        <f>D6-C6+F6-E6</f>
        <v>0</v>
      </c>
      <c r="I6" s="46"/>
      <c r="J6" s="52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v>2</v>
      </c>
      <c r="B7" s="32" t="s">
        <v>30</v>
      </c>
      <c r="C7" s="45"/>
      <c r="D7" s="45"/>
      <c r="E7" s="45"/>
      <c r="F7" s="45"/>
      <c r="G7" s="33">
        <f>IF(E7=0,0,E7-D7)</f>
        <v>0</v>
      </c>
      <c r="H7" s="33">
        <f>D7-C7+F7-E7</f>
        <v>0</v>
      </c>
      <c r="I7" s="46"/>
      <c r="J7" s="52"/>
      <c r="K7" s="46"/>
      <c r="L7" s="33">
        <f>IF(K7&gt;=(H7+I7+J7),0,H7+I7+J7-K7)</f>
        <v>0</v>
      </c>
      <c r="M7" s="33">
        <f>IF((H7+I7+J7)&gt;=K7,0,K7-H7-I7-J7)</f>
        <v>0</v>
      </c>
    </row>
    <row r="8" spans="1:13" ht="12.75">
      <c r="A8" s="51">
        <v>3</v>
      </c>
      <c r="B8" s="51" t="s">
        <v>31</v>
      </c>
      <c r="C8" s="48"/>
      <c r="D8" s="48"/>
      <c r="E8" s="48"/>
      <c r="F8" s="48"/>
      <c r="G8" s="49">
        <f>IF(E8=0,0,E8-D8)</f>
        <v>0</v>
      </c>
      <c r="H8" s="49">
        <f>D8-C8+F8-E8</f>
        <v>0</v>
      </c>
      <c r="I8" s="50"/>
      <c r="J8" s="53"/>
      <c r="K8" s="50"/>
      <c r="L8" s="49">
        <f>IF(K8&gt;=(H8+I8+J8),0,H8+I8+J8-K8)</f>
        <v>0</v>
      </c>
      <c r="M8" s="49">
        <f>IF((H8+I8+J8)&gt;=K8,0,K8-H8-I8-J8)</f>
        <v>0</v>
      </c>
    </row>
    <row r="9" spans="1:13" ht="12.75">
      <c r="A9" s="32">
        <v>4</v>
      </c>
      <c r="B9" s="32" t="s">
        <v>32</v>
      </c>
      <c r="C9" s="45"/>
      <c r="D9" s="45"/>
      <c r="E9" s="45"/>
      <c r="F9" s="45"/>
      <c r="G9" s="33">
        <f>IF(E9=0,0,E9-D9)</f>
        <v>0</v>
      </c>
      <c r="H9" s="33">
        <f>D9-C9+F9-E9</f>
        <v>0</v>
      </c>
      <c r="I9" s="46"/>
      <c r="J9" s="52"/>
      <c r="K9" s="46"/>
      <c r="L9" s="33">
        <f>IF(K9&gt;=(H9+I9+J9),0,H9+I9+J9-K9)</f>
        <v>0</v>
      </c>
      <c r="M9" s="33">
        <f>IF((H9+I9+J9)&gt;=K9,0,K9-H9-I9-J9)</f>
        <v>0</v>
      </c>
    </row>
    <row r="10" spans="1:13" ht="12.75">
      <c r="A10" s="32">
        <f aca="true" t="shared" si="0" ref="A10:A36">SUM(A9,1)</f>
        <v>5</v>
      </c>
      <c r="B10" s="32" t="s">
        <v>26</v>
      </c>
      <c r="C10" s="45"/>
      <c r="D10" s="45"/>
      <c r="E10" s="45"/>
      <c r="F10" s="45"/>
      <c r="G10" s="33">
        <f aca="true" t="shared" si="1" ref="G10:G36">IF(E10=0,0,E10-D10)</f>
        <v>0</v>
      </c>
      <c r="H10" s="33">
        <f aca="true" t="shared" si="2" ref="H10:H36">D10-C10+F10-E10</f>
        <v>0</v>
      </c>
      <c r="I10" s="46"/>
      <c r="J10" s="52"/>
      <c r="K10" s="46"/>
      <c r="L10" s="33">
        <f aca="true" t="shared" si="3" ref="L10:L36">IF(K10&gt;=(H10+I10+J10),0,H10+I10+J10-K10)</f>
        <v>0</v>
      </c>
      <c r="M10" s="33">
        <f aca="true" t="shared" si="4" ref="M10:M36">IF((H10+I10+J10)&gt;=K10,0,K10-H10-I10-J10)</f>
        <v>0</v>
      </c>
    </row>
    <row r="11" spans="1:13" ht="12.75">
      <c r="A11" s="3">
        <f t="shared" si="0"/>
        <v>6</v>
      </c>
      <c r="B11" s="32" t="s">
        <v>27</v>
      </c>
      <c r="C11" s="45"/>
      <c r="D11" s="45"/>
      <c r="E11" s="45"/>
      <c r="F11" s="45"/>
      <c r="G11" s="33">
        <f t="shared" si="1"/>
        <v>0</v>
      </c>
      <c r="H11" s="33">
        <f t="shared" si="2"/>
        <v>0</v>
      </c>
      <c r="I11" s="46"/>
      <c r="J11" s="52"/>
      <c r="K11" s="46"/>
      <c r="L11" s="33">
        <f t="shared" si="3"/>
        <v>0</v>
      </c>
      <c r="M11" s="33">
        <f t="shared" si="4"/>
        <v>0</v>
      </c>
    </row>
    <row r="12" spans="1:13" ht="12.75">
      <c r="A12" s="32">
        <f t="shared" si="0"/>
        <v>7</v>
      </c>
      <c r="B12" s="32" t="s">
        <v>28</v>
      </c>
      <c r="C12" s="45"/>
      <c r="D12" s="45"/>
      <c r="E12" s="45"/>
      <c r="F12" s="45"/>
      <c r="G12" s="33">
        <f t="shared" si="1"/>
        <v>0</v>
      </c>
      <c r="H12" s="33">
        <f t="shared" si="2"/>
        <v>0</v>
      </c>
      <c r="I12" s="46"/>
      <c r="J12" s="52"/>
      <c r="K12" s="46"/>
      <c r="L12" s="33">
        <f t="shared" si="3"/>
        <v>0</v>
      </c>
      <c r="M12" s="33">
        <f t="shared" si="4"/>
        <v>0</v>
      </c>
    </row>
    <row r="13" spans="1:13" s="27" customFormat="1" ht="12.75">
      <c r="A13" s="32">
        <f t="shared" si="0"/>
        <v>8</v>
      </c>
      <c r="B13" s="32" t="s">
        <v>29</v>
      </c>
      <c r="C13" s="45"/>
      <c r="D13" s="45"/>
      <c r="E13" s="45"/>
      <c r="F13" s="45"/>
      <c r="G13" s="33">
        <f t="shared" si="1"/>
        <v>0</v>
      </c>
      <c r="H13" s="33">
        <f t="shared" si="2"/>
        <v>0</v>
      </c>
      <c r="I13" s="46"/>
      <c r="J13" s="52"/>
      <c r="K13" s="46"/>
      <c r="L13" s="33">
        <f t="shared" si="3"/>
        <v>0</v>
      </c>
      <c r="M13" s="33">
        <f t="shared" si="4"/>
        <v>0</v>
      </c>
    </row>
    <row r="14" spans="1:13" ht="12.75">
      <c r="A14" s="32">
        <f t="shared" si="0"/>
        <v>9</v>
      </c>
      <c r="B14" s="32" t="s">
        <v>30</v>
      </c>
      <c r="C14" s="45"/>
      <c r="D14" s="45"/>
      <c r="E14" s="45"/>
      <c r="F14" s="45"/>
      <c r="G14" s="33">
        <f t="shared" si="1"/>
        <v>0</v>
      </c>
      <c r="H14" s="33">
        <f t="shared" si="2"/>
        <v>0</v>
      </c>
      <c r="I14" s="46"/>
      <c r="J14" s="46"/>
      <c r="K14" s="46"/>
      <c r="L14" s="33">
        <f t="shared" si="3"/>
        <v>0</v>
      </c>
      <c r="M14" s="33">
        <f t="shared" si="4"/>
        <v>0</v>
      </c>
    </row>
    <row r="15" spans="1:13" ht="12.75">
      <c r="A15" s="51">
        <f t="shared" si="0"/>
        <v>10</v>
      </c>
      <c r="B15" s="51" t="s">
        <v>31</v>
      </c>
      <c r="C15" s="48"/>
      <c r="D15" s="48"/>
      <c r="E15" s="48"/>
      <c r="F15" s="48"/>
      <c r="G15" s="49">
        <f>IF(E15=0,0,E15-D15)</f>
        <v>0</v>
      </c>
      <c r="H15" s="49">
        <f>D15-C15+F15-E15</f>
        <v>0</v>
      </c>
      <c r="I15" s="50"/>
      <c r="J15" s="53"/>
      <c r="K15" s="50"/>
      <c r="L15" s="49">
        <f t="shared" si="3"/>
        <v>0</v>
      </c>
      <c r="M15" s="49">
        <f t="shared" si="4"/>
        <v>0</v>
      </c>
    </row>
    <row r="16" spans="1:13" ht="12.75">
      <c r="A16" s="32">
        <f t="shared" si="0"/>
        <v>11</v>
      </c>
      <c r="B16" s="32" t="s">
        <v>32</v>
      </c>
      <c r="C16" s="45"/>
      <c r="D16" s="45"/>
      <c r="E16" s="45"/>
      <c r="F16" s="45"/>
      <c r="G16" s="33">
        <f>IF(E16=0,0,E16-D16)</f>
        <v>0</v>
      </c>
      <c r="H16" s="33">
        <f>D16-C16+F16-E16</f>
        <v>0</v>
      </c>
      <c r="I16" s="46"/>
      <c r="J16" s="52"/>
      <c r="K16" s="46"/>
      <c r="L16" s="33">
        <f t="shared" si="3"/>
        <v>0</v>
      </c>
      <c r="M16" s="33">
        <f t="shared" si="4"/>
        <v>0</v>
      </c>
    </row>
    <row r="17" spans="1:13" ht="12.75">
      <c r="A17" s="32">
        <f t="shared" si="0"/>
        <v>12</v>
      </c>
      <c r="B17" s="32" t="s">
        <v>26</v>
      </c>
      <c r="C17" s="45"/>
      <c r="D17" s="45"/>
      <c r="E17" s="45"/>
      <c r="F17" s="45"/>
      <c r="G17" s="33">
        <f t="shared" si="1"/>
        <v>0</v>
      </c>
      <c r="H17" s="33">
        <f t="shared" si="2"/>
        <v>0</v>
      </c>
      <c r="I17" s="46"/>
      <c r="J17" s="52"/>
      <c r="K17" s="46"/>
      <c r="L17" s="33">
        <f t="shared" si="3"/>
        <v>0</v>
      </c>
      <c r="M17" s="33">
        <f t="shared" si="4"/>
        <v>0</v>
      </c>
    </row>
    <row r="18" spans="1:13" ht="12.75">
      <c r="A18" s="32">
        <f t="shared" si="0"/>
        <v>13</v>
      </c>
      <c r="B18" s="32" t="s">
        <v>27</v>
      </c>
      <c r="C18" s="45"/>
      <c r="D18" s="45"/>
      <c r="E18" s="45"/>
      <c r="F18" s="45"/>
      <c r="G18" s="33">
        <f t="shared" si="1"/>
        <v>0</v>
      </c>
      <c r="H18" s="33">
        <f t="shared" si="2"/>
        <v>0</v>
      </c>
      <c r="I18" s="46"/>
      <c r="J18" s="52"/>
      <c r="K18" s="46"/>
      <c r="L18" s="33">
        <f t="shared" si="3"/>
        <v>0</v>
      </c>
      <c r="M18" s="33">
        <f t="shared" si="4"/>
        <v>0</v>
      </c>
    </row>
    <row r="19" spans="1:13" ht="12.75">
      <c r="A19" s="32">
        <f t="shared" si="0"/>
        <v>14</v>
      </c>
      <c r="B19" s="32" t="s">
        <v>28</v>
      </c>
      <c r="C19" s="45"/>
      <c r="D19" s="45"/>
      <c r="E19" s="45"/>
      <c r="F19" s="45"/>
      <c r="G19" s="33">
        <f t="shared" si="1"/>
        <v>0</v>
      </c>
      <c r="H19" s="33">
        <f t="shared" si="2"/>
        <v>0</v>
      </c>
      <c r="I19" s="46"/>
      <c r="J19" s="52"/>
      <c r="K19" s="46"/>
      <c r="L19" s="33">
        <f t="shared" si="3"/>
        <v>0</v>
      </c>
      <c r="M19" s="33">
        <f t="shared" si="4"/>
        <v>0</v>
      </c>
    </row>
    <row r="20" spans="1:13" s="27" customFormat="1" ht="12.75">
      <c r="A20" s="32">
        <f t="shared" si="0"/>
        <v>15</v>
      </c>
      <c r="B20" s="32" t="s">
        <v>29</v>
      </c>
      <c r="C20" s="45"/>
      <c r="D20" s="45"/>
      <c r="E20" s="45"/>
      <c r="F20" s="45"/>
      <c r="G20" s="33">
        <f t="shared" si="1"/>
        <v>0</v>
      </c>
      <c r="H20" s="33">
        <f t="shared" si="2"/>
        <v>0</v>
      </c>
      <c r="I20" s="46"/>
      <c r="J20" s="52"/>
      <c r="K20" s="46"/>
      <c r="L20" s="33">
        <f t="shared" si="3"/>
        <v>0</v>
      </c>
      <c r="M20" s="33">
        <f t="shared" si="4"/>
        <v>0</v>
      </c>
    </row>
    <row r="21" spans="1:13" ht="12.75">
      <c r="A21" s="32">
        <f t="shared" si="0"/>
        <v>16</v>
      </c>
      <c r="B21" s="32" t="s">
        <v>30</v>
      </c>
      <c r="C21" s="45"/>
      <c r="D21" s="45"/>
      <c r="E21" s="45"/>
      <c r="F21" s="45"/>
      <c r="G21" s="33">
        <f t="shared" si="1"/>
        <v>0</v>
      </c>
      <c r="H21" s="33">
        <f t="shared" si="2"/>
        <v>0</v>
      </c>
      <c r="I21" s="46"/>
      <c r="J21" s="46"/>
      <c r="K21" s="46"/>
      <c r="L21" s="33">
        <f t="shared" si="3"/>
        <v>0</v>
      </c>
      <c r="M21" s="33">
        <f t="shared" si="4"/>
        <v>0</v>
      </c>
    </row>
    <row r="22" spans="1:13" ht="12.75">
      <c r="A22" s="51">
        <f t="shared" si="0"/>
        <v>17</v>
      </c>
      <c r="B22" s="51" t="s">
        <v>31</v>
      </c>
      <c r="C22" s="48"/>
      <c r="D22" s="48"/>
      <c r="E22" s="48"/>
      <c r="F22" s="48"/>
      <c r="G22" s="49">
        <f t="shared" si="1"/>
        <v>0</v>
      </c>
      <c r="H22" s="49">
        <f t="shared" si="2"/>
        <v>0</v>
      </c>
      <c r="I22" s="50"/>
      <c r="J22" s="53"/>
      <c r="K22" s="50"/>
      <c r="L22" s="49">
        <f t="shared" si="3"/>
        <v>0</v>
      </c>
      <c r="M22" s="49">
        <f t="shared" si="4"/>
        <v>0</v>
      </c>
    </row>
    <row r="23" spans="1:13" ht="12.75">
      <c r="A23" s="32">
        <f t="shared" si="0"/>
        <v>18</v>
      </c>
      <c r="B23" s="32" t="s">
        <v>32</v>
      </c>
      <c r="C23" s="45"/>
      <c r="D23" s="45"/>
      <c r="E23" s="45"/>
      <c r="F23" s="45"/>
      <c r="G23" s="33">
        <f t="shared" si="1"/>
        <v>0</v>
      </c>
      <c r="H23" s="33">
        <f t="shared" si="2"/>
        <v>0</v>
      </c>
      <c r="I23" s="46"/>
      <c r="J23" s="52"/>
      <c r="K23" s="46"/>
      <c r="L23" s="33">
        <f t="shared" si="3"/>
        <v>0</v>
      </c>
      <c r="M23" s="33">
        <f t="shared" si="4"/>
        <v>0</v>
      </c>
    </row>
    <row r="24" spans="1:13" ht="12.75">
      <c r="A24" s="32">
        <f t="shared" si="0"/>
        <v>19</v>
      </c>
      <c r="B24" s="32" t="s">
        <v>26</v>
      </c>
      <c r="C24" s="45"/>
      <c r="D24" s="45"/>
      <c r="E24" s="45"/>
      <c r="F24" s="45"/>
      <c r="G24" s="33">
        <f t="shared" si="1"/>
        <v>0</v>
      </c>
      <c r="H24" s="33">
        <f t="shared" si="2"/>
        <v>0</v>
      </c>
      <c r="I24" s="46"/>
      <c r="J24" s="52"/>
      <c r="K24" s="46"/>
      <c r="L24" s="33">
        <f t="shared" si="3"/>
        <v>0</v>
      </c>
      <c r="M24" s="33">
        <f t="shared" si="4"/>
        <v>0</v>
      </c>
    </row>
    <row r="25" spans="1:13" ht="12.75">
      <c r="A25" s="32">
        <f t="shared" si="0"/>
        <v>20</v>
      </c>
      <c r="B25" s="32" t="s">
        <v>27</v>
      </c>
      <c r="C25" s="45"/>
      <c r="D25" s="45"/>
      <c r="E25" s="45"/>
      <c r="F25" s="45"/>
      <c r="G25" s="33">
        <f t="shared" si="1"/>
        <v>0</v>
      </c>
      <c r="H25" s="33">
        <f t="shared" si="2"/>
        <v>0</v>
      </c>
      <c r="I25" s="46"/>
      <c r="J25" s="52"/>
      <c r="K25" s="46"/>
      <c r="L25" s="33">
        <f t="shared" si="3"/>
        <v>0</v>
      </c>
      <c r="M25" s="33">
        <f t="shared" si="4"/>
        <v>0</v>
      </c>
    </row>
    <row r="26" spans="1:13" ht="12.75">
      <c r="A26" s="32">
        <f t="shared" si="0"/>
        <v>21</v>
      </c>
      <c r="B26" s="32" t="s">
        <v>28</v>
      </c>
      <c r="C26" s="45"/>
      <c r="D26" s="45"/>
      <c r="E26" s="45"/>
      <c r="F26" s="45"/>
      <c r="G26" s="33">
        <f t="shared" si="1"/>
        <v>0</v>
      </c>
      <c r="H26" s="33">
        <f t="shared" si="2"/>
        <v>0</v>
      </c>
      <c r="I26" s="46"/>
      <c r="J26" s="52"/>
      <c r="K26" s="46"/>
      <c r="L26" s="33">
        <f t="shared" si="3"/>
        <v>0</v>
      </c>
      <c r="M26" s="33">
        <f t="shared" si="4"/>
        <v>0</v>
      </c>
    </row>
    <row r="27" spans="1:13" s="27" customFormat="1" ht="12.75">
      <c r="A27" s="32">
        <f t="shared" si="0"/>
        <v>22</v>
      </c>
      <c r="B27" s="32" t="s">
        <v>29</v>
      </c>
      <c r="C27" s="45"/>
      <c r="D27" s="45"/>
      <c r="E27" s="45"/>
      <c r="F27" s="45"/>
      <c r="G27" s="33">
        <f t="shared" si="1"/>
        <v>0</v>
      </c>
      <c r="H27" s="33">
        <f t="shared" si="2"/>
        <v>0</v>
      </c>
      <c r="I27" s="46"/>
      <c r="J27" s="52"/>
      <c r="K27" s="46"/>
      <c r="L27" s="33">
        <f t="shared" si="3"/>
        <v>0</v>
      </c>
      <c r="M27" s="33">
        <f t="shared" si="4"/>
        <v>0</v>
      </c>
    </row>
    <row r="28" spans="1:13" ht="12.75">
      <c r="A28" s="32">
        <f t="shared" si="0"/>
        <v>23</v>
      </c>
      <c r="B28" s="32" t="s">
        <v>30</v>
      </c>
      <c r="C28" s="45"/>
      <c r="D28" s="45"/>
      <c r="E28" s="45"/>
      <c r="F28" s="45"/>
      <c r="G28" s="33">
        <f t="shared" si="1"/>
        <v>0</v>
      </c>
      <c r="H28" s="33">
        <f t="shared" si="2"/>
        <v>0</v>
      </c>
      <c r="I28" s="46"/>
      <c r="J28" s="46"/>
      <c r="K28" s="46"/>
      <c r="L28" s="33">
        <f t="shared" si="3"/>
        <v>0</v>
      </c>
      <c r="M28" s="33">
        <f t="shared" si="4"/>
        <v>0</v>
      </c>
    </row>
    <row r="29" spans="1:13" ht="12.75">
      <c r="A29" s="51">
        <f t="shared" si="0"/>
        <v>24</v>
      </c>
      <c r="B29" s="51" t="s">
        <v>31</v>
      </c>
      <c r="C29" s="48"/>
      <c r="D29" s="48"/>
      <c r="E29" s="48"/>
      <c r="F29" s="48"/>
      <c r="G29" s="49">
        <f t="shared" si="1"/>
        <v>0</v>
      </c>
      <c r="H29" s="49">
        <f t="shared" si="2"/>
        <v>0</v>
      </c>
      <c r="I29" s="50"/>
      <c r="J29" s="53"/>
      <c r="K29" s="50"/>
      <c r="L29" s="49">
        <f t="shared" si="3"/>
        <v>0</v>
      </c>
      <c r="M29" s="49">
        <f t="shared" si="4"/>
        <v>0</v>
      </c>
    </row>
    <row r="30" spans="1:13" ht="12.75">
      <c r="A30" s="32">
        <f t="shared" si="0"/>
        <v>25</v>
      </c>
      <c r="B30" s="32" t="s">
        <v>32</v>
      </c>
      <c r="C30" s="45"/>
      <c r="D30" s="45"/>
      <c r="E30" s="45"/>
      <c r="F30" s="45"/>
      <c r="G30" s="33">
        <f t="shared" si="1"/>
        <v>0</v>
      </c>
      <c r="H30" s="33">
        <f t="shared" si="2"/>
        <v>0</v>
      </c>
      <c r="I30" s="46"/>
      <c r="J30" s="52"/>
      <c r="K30" s="46"/>
      <c r="L30" s="33">
        <f t="shared" si="3"/>
        <v>0</v>
      </c>
      <c r="M30" s="33">
        <f t="shared" si="4"/>
        <v>0</v>
      </c>
    </row>
    <row r="31" spans="1:13" ht="12.75">
      <c r="A31" s="32">
        <f t="shared" si="0"/>
        <v>26</v>
      </c>
      <c r="B31" s="32" t="s">
        <v>26</v>
      </c>
      <c r="C31" s="45"/>
      <c r="D31" s="45"/>
      <c r="E31" s="45"/>
      <c r="F31" s="45"/>
      <c r="G31" s="33">
        <f t="shared" si="1"/>
        <v>0</v>
      </c>
      <c r="H31" s="33">
        <f t="shared" si="2"/>
        <v>0</v>
      </c>
      <c r="I31" s="46"/>
      <c r="J31" s="52"/>
      <c r="K31" s="46"/>
      <c r="L31" s="33">
        <f t="shared" si="3"/>
        <v>0</v>
      </c>
      <c r="M31" s="33">
        <f t="shared" si="4"/>
        <v>0</v>
      </c>
    </row>
    <row r="32" spans="1:13" ht="12.75">
      <c r="A32" s="32">
        <f t="shared" si="0"/>
        <v>27</v>
      </c>
      <c r="B32" s="32" t="s">
        <v>27</v>
      </c>
      <c r="C32" s="45"/>
      <c r="D32" s="45"/>
      <c r="E32" s="45"/>
      <c r="F32" s="45"/>
      <c r="G32" s="33">
        <f t="shared" si="1"/>
        <v>0</v>
      </c>
      <c r="H32" s="33">
        <f t="shared" si="2"/>
        <v>0</v>
      </c>
      <c r="I32" s="46"/>
      <c r="J32" s="52"/>
      <c r="K32" s="46"/>
      <c r="L32" s="33">
        <f t="shared" si="3"/>
        <v>0</v>
      </c>
      <c r="M32" s="33">
        <f t="shared" si="4"/>
        <v>0</v>
      </c>
    </row>
    <row r="33" spans="1:13" ht="12.75">
      <c r="A33" s="32">
        <f t="shared" si="0"/>
        <v>28</v>
      </c>
      <c r="B33" s="32" t="s">
        <v>28</v>
      </c>
      <c r="C33" s="45"/>
      <c r="D33" s="45"/>
      <c r="E33" s="45"/>
      <c r="F33" s="45"/>
      <c r="G33" s="33">
        <f t="shared" si="1"/>
        <v>0</v>
      </c>
      <c r="H33" s="33">
        <f t="shared" si="2"/>
        <v>0</v>
      </c>
      <c r="I33" s="46"/>
      <c r="J33" s="52"/>
      <c r="K33" s="46"/>
      <c r="L33" s="33">
        <f t="shared" si="3"/>
        <v>0</v>
      </c>
      <c r="M33" s="33">
        <f t="shared" si="4"/>
        <v>0</v>
      </c>
    </row>
    <row r="34" spans="1:256" s="27" customFormat="1" ht="12.75">
      <c r="A34" s="32">
        <f t="shared" si="0"/>
        <v>29</v>
      </c>
      <c r="B34" s="32" t="s">
        <v>29</v>
      </c>
      <c r="C34" s="45"/>
      <c r="D34" s="45"/>
      <c r="E34" s="45"/>
      <c r="F34" s="45"/>
      <c r="G34" s="33">
        <f t="shared" si="1"/>
        <v>0</v>
      </c>
      <c r="H34" s="33">
        <f t="shared" si="2"/>
        <v>0</v>
      </c>
      <c r="I34" s="46"/>
      <c r="J34" s="52"/>
      <c r="K34" s="46"/>
      <c r="L34" s="33">
        <f t="shared" si="3"/>
        <v>0</v>
      </c>
      <c r="M34" s="33">
        <f t="shared" si="4"/>
        <v>0</v>
      </c>
      <c r="N34" s="32"/>
      <c r="O34" s="32"/>
      <c r="P34" s="34"/>
      <c r="Q34" s="34"/>
      <c r="R34" s="34"/>
      <c r="S34" s="34"/>
      <c r="T34" s="33"/>
      <c r="U34" s="33"/>
      <c r="V34" s="38"/>
      <c r="W34" s="38"/>
      <c r="X34" s="31"/>
      <c r="Y34" s="33"/>
      <c r="Z34" s="33"/>
      <c r="AA34" s="32"/>
      <c r="AB34" s="32"/>
      <c r="AC34" s="34"/>
      <c r="AD34" s="34"/>
      <c r="AE34" s="34"/>
      <c r="AF34" s="34"/>
      <c r="AG34" s="33"/>
      <c r="AH34" s="33"/>
      <c r="AI34" s="38"/>
      <c r="AJ34" s="38"/>
      <c r="AK34" s="31"/>
      <c r="AL34" s="33"/>
      <c r="AM34" s="33"/>
      <c r="AN34" s="32"/>
      <c r="AO34" s="32"/>
      <c r="AP34" s="34"/>
      <c r="AQ34" s="34"/>
      <c r="AR34" s="34"/>
      <c r="AS34" s="34"/>
      <c r="AT34" s="33"/>
      <c r="AU34" s="33"/>
      <c r="AV34" s="38"/>
      <c r="AW34" s="38"/>
      <c r="AX34" s="31"/>
      <c r="AY34" s="33"/>
      <c r="AZ34" s="33"/>
      <c r="BA34" s="32"/>
      <c r="BB34" s="32"/>
      <c r="BC34" s="34"/>
      <c r="BD34" s="34"/>
      <c r="BE34" s="34"/>
      <c r="BF34" s="34"/>
      <c r="BG34" s="33"/>
      <c r="BH34" s="33"/>
      <c r="BI34" s="38"/>
      <c r="BJ34" s="38"/>
      <c r="BK34" s="31"/>
      <c r="BL34" s="33"/>
      <c r="BM34" s="33"/>
      <c r="BN34" s="32"/>
      <c r="BO34" s="32"/>
      <c r="BP34" s="34"/>
      <c r="BQ34" s="34"/>
      <c r="BR34" s="34"/>
      <c r="BS34" s="34"/>
      <c r="BT34" s="33"/>
      <c r="BU34" s="33"/>
      <c r="BV34" s="38"/>
      <c r="BW34" s="38"/>
      <c r="BX34" s="31"/>
      <c r="BY34" s="33"/>
      <c r="BZ34" s="33"/>
      <c r="CA34" s="32"/>
      <c r="CB34" s="32"/>
      <c r="CC34" s="34"/>
      <c r="CD34" s="34"/>
      <c r="CE34" s="34"/>
      <c r="CF34" s="34"/>
      <c r="CG34" s="33"/>
      <c r="CH34" s="33"/>
      <c r="CI34" s="38"/>
      <c r="CJ34" s="38"/>
      <c r="CK34" s="31"/>
      <c r="CL34" s="33"/>
      <c r="CM34" s="33"/>
      <c r="CN34" s="32"/>
      <c r="CO34" s="32"/>
      <c r="CP34" s="34"/>
      <c r="CQ34" s="34"/>
      <c r="CR34" s="34"/>
      <c r="CS34" s="34"/>
      <c r="CT34" s="33"/>
      <c r="CU34" s="33"/>
      <c r="CV34" s="38"/>
      <c r="CW34" s="38"/>
      <c r="CX34" s="31"/>
      <c r="CY34" s="33"/>
      <c r="CZ34" s="33"/>
      <c r="DA34" s="32"/>
      <c r="DB34" s="32"/>
      <c r="DC34" s="34"/>
      <c r="DD34" s="34"/>
      <c r="DE34" s="34"/>
      <c r="DF34" s="34"/>
      <c r="DG34" s="33"/>
      <c r="DH34" s="33"/>
      <c r="DI34" s="38"/>
      <c r="DJ34" s="38"/>
      <c r="DK34" s="31"/>
      <c r="DL34" s="33"/>
      <c r="DM34" s="33"/>
      <c r="DN34" s="32"/>
      <c r="DO34" s="32"/>
      <c r="DP34" s="34"/>
      <c r="DQ34" s="34"/>
      <c r="DR34" s="34"/>
      <c r="DS34" s="34"/>
      <c r="DT34" s="33"/>
      <c r="DU34" s="33"/>
      <c r="DV34" s="38"/>
      <c r="DW34" s="38"/>
      <c r="DX34" s="31"/>
      <c r="DY34" s="33"/>
      <c r="DZ34" s="33"/>
      <c r="EA34" s="32"/>
      <c r="EB34" s="32"/>
      <c r="EC34" s="34"/>
      <c r="ED34" s="34"/>
      <c r="EE34" s="34"/>
      <c r="EF34" s="34"/>
      <c r="EG34" s="33"/>
      <c r="EH34" s="33"/>
      <c r="EI34" s="38"/>
      <c r="EJ34" s="38"/>
      <c r="EK34" s="31"/>
      <c r="EL34" s="33"/>
      <c r="EM34" s="33"/>
      <c r="EN34" s="32"/>
      <c r="EO34" s="32"/>
      <c r="EP34" s="34"/>
      <c r="EQ34" s="34"/>
      <c r="ER34" s="34"/>
      <c r="ES34" s="34"/>
      <c r="ET34" s="33"/>
      <c r="EU34" s="33"/>
      <c r="EV34" s="38"/>
      <c r="EW34" s="38"/>
      <c r="EX34" s="31"/>
      <c r="EY34" s="33"/>
      <c r="EZ34" s="33"/>
      <c r="FA34" s="32"/>
      <c r="FB34" s="32"/>
      <c r="FC34" s="34"/>
      <c r="FD34" s="34"/>
      <c r="FE34" s="34"/>
      <c r="FF34" s="34"/>
      <c r="FG34" s="33"/>
      <c r="FH34" s="33"/>
      <c r="FI34" s="38"/>
      <c r="FJ34" s="38"/>
      <c r="FK34" s="31"/>
      <c r="FL34" s="33"/>
      <c r="FM34" s="33"/>
      <c r="FN34" s="32"/>
      <c r="FO34" s="32"/>
      <c r="FP34" s="34"/>
      <c r="FQ34" s="34"/>
      <c r="FR34" s="34"/>
      <c r="FS34" s="34"/>
      <c r="FT34" s="33"/>
      <c r="FU34" s="33"/>
      <c r="FV34" s="38"/>
      <c r="FW34" s="38"/>
      <c r="FX34" s="31"/>
      <c r="FY34" s="33"/>
      <c r="FZ34" s="33"/>
      <c r="GA34" s="32"/>
      <c r="GB34" s="32"/>
      <c r="GC34" s="34"/>
      <c r="GD34" s="34"/>
      <c r="GE34" s="34"/>
      <c r="GF34" s="34"/>
      <c r="GG34" s="33"/>
      <c r="GH34" s="33"/>
      <c r="GI34" s="38"/>
      <c r="GJ34" s="38"/>
      <c r="GK34" s="31"/>
      <c r="GL34" s="33"/>
      <c r="GM34" s="33"/>
      <c r="GN34" s="32"/>
      <c r="GO34" s="32"/>
      <c r="GP34" s="34"/>
      <c r="GQ34" s="34"/>
      <c r="GR34" s="34"/>
      <c r="GS34" s="34"/>
      <c r="GT34" s="33"/>
      <c r="GU34" s="33"/>
      <c r="GV34" s="38"/>
      <c r="GW34" s="38"/>
      <c r="GX34" s="31"/>
      <c r="GY34" s="33"/>
      <c r="GZ34" s="33"/>
      <c r="HA34" s="32"/>
      <c r="HB34" s="32"/>
      <c r="HC34" s="34"/>
      <c r="HD34" s="34"/>
      <c r="HE34" s="34"/>
      <c r="HF34" s="34"/>
      <c r="HG34" s="33"/>
      <c r="HH34" s="33"/>
      <c r="HI34" s="38"/>
      <c r="HJ34" s="38"/>
      <c r="HK34" s="31"/>
      <c r="HL34" s="33"/>
      <c r="HM34" s="33"/>
      <c r="HN34" s="32"/>
      <c r="HO34" s="32"/>
      <c r="HP34" s="34"/>
      <c r="HQ34" s="34"/>
      <c r="HR34" s="34"/>
      <c r="HS34" s="34"/>
      <c r="HT34" s="33"/>
      <c r="HU34" s="33"/>
      <c r="HV34" s="38"/>
      <c r="HW34" s="38"/>
      <c r="HX34" s="31"/>
      <c r="HY34" s="33"/>
      <c r="HZ34" s="33"/>
      <c r="IA34" s="32"/>
      <c r="IB34" s="32"/>
      <c r="IC34" s="34"/>
      <c r="ID34" s="34"/>
      <c r="IE34" s="34"/>
      <c r="IF34" s="34"/>
      <c r="IG34" s="33"/>
      <c r="IH34" s="33"/>
      <c r="II34" s="38"/>
      <c r="IJ34" s="38"/>
      <c r="IK34" s="31"/>
      <c r="IL34" s="33"/>
      <c r="IM34" s="33"/>
      <c r="IN34" s="32"/>
      <c r="IO34" s="32"/>
      <c r="IP34" s="34"/>
      <c r="IQ34" s="34"/>
      <c r="IR34" s="34"/>
      <c r="IS34" s="34"/>
      <c r="IT34" s="33"/>
      <c r="IU34" s="33"/>
      <c r="IV34" s="38"/>
    </row>
    <row r="35" spans="1:13" ht="12.75">
      <c r="A35" s="32">
        <f t="shared" si="0"/>
        <v>30</v>
      </c>
      <c r="B35" s="32" t="s">
        <v>30</v>
      </c>
      <c r="C35" s="45"/>
      <c r="D35" s="45"/>
      <c r="E35" s="45"/>
      <c r="F35" s="45"/>
      <c r="G35" s="33">
        <f t="shared" si="1"/>
        <v>0</v>
      </c>
      <c r="H35" s="33">
        <f t="shared" si="2"/>
        <v>0</v>
      </c>
      <c r="I35" s="46"/>
      <c r="J35" s="46"/>
      <c r="K35" s="46"/>
      <c r="L35" s="33">
        <f t="shared" si="3"/>
        <v>0</v>
      </c>
      <c r="M35" s="33">
        <f t="shared" si="4"/>
        <v>0</v>
      </c>
    </row>
    <row r="36" spans="1:13" ht="12.75">
      <c r="A36" s="51">
        <f t="shared" si="0"/>
        <v>31</v>
      </c>
      <c r="B36" s="51" t="s">
        <v>31</v>
      </c>
      <c r="C36" s="48"/>
      <c r="D36" s="48"/>
      <c r="E36" s="48"/>
      <c r="F36" s="48"/>
      <c r="G36" s="49">
        <f t="shared" si="1"/>
        <v>0</v>
      </c>
      <c r="H36" s="49">
        <f t="shared" si="2"/>
        <v>0</v>
      </c>
      <c r="I36" s="50"/>
      <c r="J36" s="53"/>
      <c r="K36" s="50"/>
      <c r="L36" s="49">
        <f t="shared" si="3"/>
        <v>0</v>
      </c>
      <c r="M36" s="49">
        <f t="shared" si="4"/>
        <v>0</v>
      </c>
    </row>
    <row r="37" spans="1:13" ht="12.75">
      <c r="A37" s="20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SUM(Februar!L43)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SUM(Februar!L44)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SUM(Februar!F49)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SUM(Februar!F50)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4" spans="1:9" ht="12.75">
      <c r="A54" s="22" t="s">
        <v>37</v>
      </c>
      <c r="I54" s="22" t="s">
        <v>37</v>
      </c>
    </row>
    <row r="55" spans="1:9" ht="12.75">
      <c r="A55" t="s">
        <v>35</v>
      </c>
      <c r="I55" t="s">
        <v>36</v>
      </c>
    </row>
  </sheetData>
  <sheetProtection sheet="1" objects="1" scenarios="1"/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511811023622047" right="0.15748031496062992" top="0.984251968503937" bottom="0.7480314960629921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1">
        <v>1</v>
      </c>
      <c r="B6" s="51" t="s">
        <v>32</v>
      </c>
      <c r="C6" s="50"/>
      <c r="D6" s="50"/>
      <c r="E6" s="50"/>
      <c r="F6" s="50"/>
      <c r="G6" s="49">
        <f>IF(E6=0,0,E6-D6)</f>
        <v>0</v>
      </c>
      <c r="H6" s="49">
        <f>D6-C6+F6-E6</f>
        <v>0</v>
      </c>
      <c r="I6" s="50"/>
      <c r="J6" s="50"/>
      <c r="K6" s="50"/>
      <c r="L6" s="49">
        <f>IF(K6&gt;=(H6+I6+J6),0,H6+I6+J6-K6)</f>
        <v>0</v>
      </c>
      <c r="M6" s="49">
        <f>IF((H6+I6+J6)&gt;=K6,0,K6-H6-I6-J6)</f>
        <v>0</v>
      </c>
    </row>
    <row r="7" spans="1:13" ht="12.75">
      <c r="A7" s="32">
        <f>SUM(A6,1)</f>
        <v>2</v>
      </c>
      <c r="B7" s="32" t="s">
        <v>26</v>
      </c>
      <c r="C7" s="46"/>
      <c r="D7" s="46"/>
      <c r="E7" s="46"/>
      <c r="F7" s="46"/>
      <c r="G7" s="33">
        <f aca="true" t="shared" si="0" ref="G7:G35">IF(E7=0,0,E7-D7)</f>
        <v>0</v>
      </c>
      <c r="H7" s="33">
        <f aca="true" t="shared" si="1" ref="H7:H35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</row>
    <row r="8" spans="1:13" ht="12.75">
      <c r="A8" s="32">
        <f aca="true" t="shared" si="4" ref="A8:A35">SUM(A7,1)</f>
        <v>3</v>
      </c>
      <c r="B8" s="32" t="s">
        <v>27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28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s="27" customFormat="1" ht="12.75">
      <c r="A10" s="32">
        <f t="shared" si="4"/>
        <v>5</v>
      </c>
      <c r="B10" s="32" t="s">
        <v>29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s="27" customFormat="1" ht="12.75">
      <c r="A11" s="32">
        <f t="shared" si="4"/>
        <v>6</v>
      </c>
      <c r="B11" s="32" t="s">
        <v>30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51">
        <f t="shared" si="4"/>
        <v>7</v>
      </c>
      <c r="B12" s="51" t="s">
        <v>31</v>
      </c>
      <c r="C12" s="50"/>
      <c r="D12" s="50"/>
      <c r="E12" s="50"/>
      <c r="F12" s="50"/>
      <c r="G12" s="49">
        <f t="shared" si="0"/>
        <v>0</v>
      </c>
      <c r="H12" s="49">
        <f t="shared" si="1"/>
        <v>0</v>
      </c>
      <c r="I12" s="50"/>
      <c r="J12" s="50"/>
      <c r="K12" s="50"/>
      <c r="L12" s="49">
        <f t="shared" si="2"/>
        <v>0</v>
      </c>
      <c r="M12" s="49">
        <f t="shared" si="3"/>
        <v>0</v>
      </c>
    </row>
    <row r="13" spans="1:13" ht="12.75">
      <c r="A13" s="32">
        <f t="shared" si="4"/>
        <v>8</v>
      </c>
      <c r="B13" s="32" t="s">
        <v>32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26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27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28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s="27" customFormat="1" ht="12.75">
      <c r="A17" s="32">
        <f t="shared" si="4"/>
        <v>12</v>
      </c>
      <c r="B17" s="32" t="s">
        <v>29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30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51">
        <f t="shared" si="4"/>
        <v>14</v>
      </c>
      <c r="B19" s="51" t="s">
        <v>31</v>
      </c>
      <c r="C19" s="50"/>
      <c r="D19" s="50"/>
      <c r="E19" s="50"/>
      <c r="F19" s="50"/>
      <c r="G19" s="49">
        <f t="shared" si="0"/>
        <v>0</v>
      </c>
      <c r="H19" s="49">
        <f t="shared" si="1"/>
        <v>0</v>
      </c>
      <c r="I19" s="50"/>
      <c r="J19" s="50"/>
      <c r="K19" s="50"/>
      <c r="L19" s="49">
        <f t="shared" si="2"/>
        <v>0</v>
      </c>
      <c r="M19" s="49">
        <f t="shared" si="3"/>
        <v>0</v>
      </c>
    </row>
    <row r="20" spans="1:13" ht="12.75">
      <c r="A20" s="32">
        <f t="shared" si="4"/>
        <v>15</v>
      </c>
      <c r="B20" s="32" t="s">
        <v>32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26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27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28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s="27" customFormat="1" ht="12.75">
      <c r="A24" s="32">
        <f t="shared" si="4"/>
        <v>19</v>
      </c>
      <c r="B24" s="32" t="s">
        <v>29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30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51">
        <f t="shared" si="4"/>
        <v>21</v>
      </c>
      <c r="B26" s="51" t="s">
        <v>31</v>
      </c>
      <c r="C26" s="50"/>
      <c r="D26" s="50"/>
      <c r="E26" s="50"/>
      <c r="F26" s="50"/>
      <c r="G26" s="49">
        <f t="shared" si="0"/>
        <v>0</v>
      </c>
      <c r="H26" s="49">
        <f t="shared" si="1"/>
        <v>0</v>
      </c>
      <c r="I26" s="50"/>
      <c r="J26" s="50"/>
      <c r="K26" s="50"/>
      <c r="L26" s="49">
        <f t="shared" si="2"/>
        <v>0</v>
      </c>
      <c r="M26" s="49">
        <f t="shared" si="3"/>
        <v>0</v>
      </c>
    </row>
    <row r="27" spans="1:13" ht="12.75">
      <c r="A27" s="32">
        <f t="shared" si="4"/>
        <v>22</v>
      </c>
      <c r="B27" s="32" t="s">
        <v>32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26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27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28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s="27" customFormat="1" ht="12.75">
      <c r="A31" s="32">
        <f t="shared" si="4"/>
        <v>26</v>
      </c>
      <c r="B31" s="32" t="s">
        <v>29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30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51">
        <f t="shared" si="4"/>
        <v>28</v>
      </c>
      <c r="B33" s="51" t="s">
        <v>31</v>
      </c>
      <c r="C33" s="50"/>
      <c r="D33" s="50"/>
      <c r="E33" s="50"/>
      <c r="F33" s="50"/>
      <c r="G33" s="49">
        <f t="shared" si="0"/>
        <v>0</v>
      </c>
      <c r="H33" s="49">
        <f t="shared" si="1"/>
        <v>0</v>
      </c>
      <c r="I33" s="50"/>
      <c r="J33" s="50"/>
      <c r="K33" s="50"/>
      <c r="L33" s="49">
        <f t="shared" si="2"/>
        <v>0</v>
      </c>
      <c r="M33" s="49">
        <f t="shared" si="3"/>
        <v>0</v>
      </c>
    </row>
    <row r="34" spans="1:13" ht="12.75">
      <c r="A34" s="32">
        <f t="shared" si="4"/>
        <v>29</v>
      </c>
      <c r="B34" s="32" t="s">
        <v>32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26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 hidden="1">
      <c r="A36" s="1"/>
      <c r="B36" s="1"/>
      <c r="C36" s="10"/>
      <c r="D36" s="10"/>
      <c r="E36" s="10"/>
      <c r="F36" s="10"/>
      <c r="G36" s="8"/>
      <c r="H36" s="8"/>
      <c r="I36" s="10"/>
      <c r="J36" s="10"/>
      <c r="K36" s="10"/>
      <c r="L36" s="8"/>
      <c r="M36" s="8"/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SUM(März!L43)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SUM(März!L44)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SUM(März!F49)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SUM(März!F50)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 objects="1" scenarios="1"/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511811023622047" right="0.17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140625" style="0" customWidth="1"/>
    <col min="8" max="8" width="9.57421875" style="0" customWidth="1"/>
    <col min="9" max="13" width="8.7109375" style="0" customWidth="1"/>
  </cols>
  <sheetData>
    <row r="1" spans="1:13" ht="24" thickBot="1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1">
        <v>1</v>
      </c>
      <c r="B6" s="51" t="s">
        <v>27</v>
      </c>
      <c r="C6" s="48"/>
      <c r="D6" s="48"/>
      <c r="E6" s="48"/>
      <c r="F6" s="48"/>
      <c r="G6" s="49">
        <f>IF(E6=0,0,E6-D6)</f>
        <v>0</v>
      </c>
      <c r="H6" s="49">
        <f>D6-C6+F6-E6</f>
        <v>0</v>
      </c>
      <c r="I6" s="50"/>
      <c r="J6" s="50"/>
      <c r="K6" s="50"/>
      <c r="L6" s="49">
        <f>IF(K6&gt;=(H6+I6+J6),0,H6+I6+J6-K6)</f>
        <v>0</v>
      </c>
      <c r="M6" s="49">
        <f>IF((H6+I6+J6)&gt;=K6,0,K6-H6-I6-J6)</f>
        <v>0</v>
      </c>
    </row>
    <row r="7" spans="1:13" ht="12.75">
      <c r="A7" s="32">
        <f>SUM(A6,1)</f>
        <v>2</v>
      </c>
      <c r="B7" s="32" t="s">
        <v>28</v>
      </c>
      <c r="C7" s="45"/>
      <c r="D7" s="45"/>
      <c r="E7" s="45"/>
      <c r="F7" s="45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s="27" customFormat="1" ht="12.75">
      <c r="A8" s="32">
        <f aca="true" t="shared" si="4" ref="A8:A36">SUM(A7,1)</f>
        <v>3</v>
      </c>
      <c r="B8" s="32" t="s">
        <v>29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30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51">
        <f t="shared" si="4"/>
        <v>5</v>
      </c>
      <c r="B10" s="51" t="s">
        <v>31</v>
      </c>
      <c r="C10" s="48"/>
      <c r="D10" s="48"/>
      <c r="E10" s="48"/>
      <c r="F10" s="48"/>
      <c r="G10" s="49">
        <f t="shared" si="0"/>
        <v>0</v>
      </c>
      <c r="H10" s="49">
        <f t="shared" si="1"/>
        <v>0</v>
      </c>
      <c r="I10" s="50"/>
      <c r="J10" s="50"/>
      <c r="K10" s="50"/>
      <c r="L10" s="49">
        <f t="shared" si="2"/>
        <v>0</v>
      </c>
      <c r="M10" s="49">
        <f t="shared" si="3"/>
        <v>0</v>
      </c>
    </row>
    <row r="11" spans="1:13" ht="12.75">
      <c r="A11" s="32">
        <f t="shared" si="4"/>
        <v>6</v>
      </c>
      <c r="B11" s="32" t="s">
        <v>32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26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27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51">
        <f t="shared" si="4"/>
        <v>9</v>
      </c>
      <c r="B14" s="51" t="s">
        <v>28</v>
      </c>
      <c r="C14" s="48"/>
      <c r="D14" s="48"/>
      <c r="E14" s="48"/>
      <c r="F14" s="48"/>
      <c r="G14" s="49">
        <f t="shared" si="0"/>
        <v>0</v>
      </c>
      <c r="H14" s="49">
        <f t="shared" si="1"/>
        <v>0</v>
      </c>
      <c r="I14" s="50"/>
      <c r="J14" s="50"/>
      <c r="K14" s="50"/>
      <c r="L14" s="49">
        <f t="shared" si="2"/>
        <v>0</v>
      </c>
      <c r="M14" s="49">
        <f t="shared" si="3"/>
        <v>0</v>
      </c>
    </row>
    <row r="15" spans="1:13" s="27" customFormat="1" ht="12.75">
      <c r="A15" s="32">
        <f t="shared" si="4"/>
        <v>10</v>
      </c>
      <c r="B15" s="32" t="s">
        <v>29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30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51">
        <f t="shared" si="4"/>
        <v>12</v>
      </c>
      <c r="B17" s="51" t="s">
        <v>31</v>
      </c>
      <c r="C17" s="48"/>
      <c r="D17" s="48"/>
      <c r="E17" s="48"/>
      <c r="F17" s="48"/>
      <c r="G17" s="49">
        <f t="shared" si="0"/>
        <v>0</v>
      </c>
      <c r="H17" s="49">
        <f t="shared" si="1"/>
        <v>0</v>
      </c>
      <c r="I17" s="50"/>
      <c r="J17" s="50"/>
      <c r="K17" s="50"/>
      <c r="L17" s="49">
        <f t="shared" si="2"/>
        <v>0</v>
      </c>
      <c r="M17" s="49">
        <f t="shared" si="3"/>
        <v>0</v>
      </c>
    </row>
    <row r="18" spans="1:13" ht="12.75">
      <c r="A18" s="32">
        <f t="shared" si="4"/>
        <v>13</v>
      </c>
      <c r="B18" s="32" t="s">
        <v>32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s="27" customFormat="1" ht="12.75">
      <c r="A19" s="32">
        <f t="shared" si="4"/>
        <v>14</v>
      </c>
      <c r="B19" s="32" t="s">
        <v>26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27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s="27" customFormat="1" ht="12.75">
      <c r="A22" s="32">
        <f t="shared" si="4"/>
        <v>17</v>
      </c>
      <c r="B22" s="32" t="s">
        <v>29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30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51">
        <f t="shared" si="4"/>
        <v>19</v>
      </c>
      <c r="B24" s="51" t="s">
        <v>31</v>
      </c>
      <c r="C24" s="48"/>
      <c r="D24" s="48"/>
      <c r="E24" s="48"/>
      <c r="F24" s="48"/>
      <c r="G24" s="49">
        <f t="shared" si="0"/>
        <v>0</v>
      </c>
      <c r="H24" s="49">
        <f t="shared" si="1"/>
        <v>0</v>
      </c>
      <c r="I24" s="50"/>
      <c r="J24" s="50"/>
      <c r="K24" s="50"/>
      <c r="L24" s="49">
        <f t="shared" si="2"/>
        <v>0</v>
      </c>
      <c r="M24" s="49">
        <f t="shared" si="3"/>
        <v>0</v>
      </c>
    </row>
    <row r="25" spans="1:13" ht="12.75">
      <c r="A25" s="51">
        <f t="shared" si="4"/>
        <v>20</v>
      </c>
      <c r="B25" s="51" t="s">
        <v>32</v>
      </c>
      <c r="C25" s="48"/>
      <c r="D25" s="48"/>
      <c r="E25" s="48"/>
      <c r="F25" s="48"/>
      <c r="G25" s="49">
        <f t="shared" si="0"/>
        <v>0</v>
      </c>
      <c r="H25" s="49">
        <f t="shared" si="1"/>
        <v>0</v>
      </c>
      <c r="I25" s="50"/>
      <c r="J25" s="50"/>
      <c r="K25" s="50"/>
      <c r="L25" s="49">
        <f t="shared" si="2"/>
        <v>0</v>
      </c>
      <c r="M25" s="49">
        <f t="shared" si="3"/>
        <v>0</v>
      </c>
    </row>
    <row r="26" spans="1:13" ht="12.75">
      <c r="A26" s="32">
        <f t="shared" si="4"/>
        <v>21</v>
      </c>
      <c r="B26" s="32" t="s">
        <v>26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27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s="27" customFormat="1" ht="12.75">
      <c r="A29" s="32">
        <f t="shared" si="4"/>
        <v>24</v>
      </c>
      <c r="B29" s="32" t="s">
        <v>29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s="27" customFormat="1" ht="12.75">
      <c r="A30" s="32">
        <f t="shared" si="4"/>
        <v>25</v>
      </c>
      <c r="B30" s="32" t="s">
        <v>30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51">
        <f t="shared" si="4"/>
        <v>26</v>
      </c>
      <c r="B31" s="51" t="s">
        <v>31</v>
      </c>
      <c r="C31" s="48"/>
      <c r="D31" s="48"/>
      <c r="E31" s="48"/>
      <c r="F31" s="48"/>
      <c r="G31" s="49">
        <f t="shared" si="0"/>
        <v>0</v>
      </c>
      <c r="H31" s="49">
        <f t="shared" si="1"/>
        <v>0</v>
      </c>
      <c r="I31" s="50"/>
      <c r="J31" s="50"/>
      <c r="K31" s="50"/>
      <c r="L31" s="49">
        <f t="shared" si="2"/>
        <v>0</v>
      </c>
      <c r="M31" s="49">
        <f t="shared" si="3"/>
        <v>0</v>
      </c>
    </row>
    <row r="32" spans="1:13" ht="12.75">
      <c r="A32" s="32">
        <f t="shared" si="4"/>
        <v>27</v>
      </c>
      <c r="B32" s="32" t="s">
        <v>32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26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27</v>
      </c>
      <c r="C34" s="45"/>
      <c r="D34" s="45"/>
      <c r="E34" s="45"/>
      <c r="F34" s="45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51">
        <f t="shared" si="4"/>
        <v>30</v>
      </c>
      <c r="B35" s="51" t="s">
        <v>28</v>
      </c>
      <c r="C35" s="48"/>
      <c r="D35" s="48"/>
      <c r="E35" s="48"/>
      <c r="F35" s="48"/>
      <c r="G35" s="49">
        <f t="shared" si="0"/>
        <v>0</v>
      </c>
      <c r="H35" s="49">
        <f t="shared" si="1"/>
        <v>0</v>
      </c>
      <c r="I35" s="50"/>
      <c r="J35" s="50"/>
      <c r="K35" s="50"/>
      <c r="L35" s="49">
        <f t="shared" si="2"/>
        <v>0</v>
      </c>
      <c r="M35" s="49">
        <f t="shared" si="3"/>
        <v>0</v>
      </c>
    </row>
    <row r="36" spans="1:13" s="27" customFormat="1" ht="12.75">
      <c r="A36" s="32">
        <f t="shared" si="4"/>
        <v>31</v>
      </c>
      <c r="B36" s="32" t="s">
        <v>29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SUM(April!L43)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SUM(April!L44)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SUM(April!F49)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SUM(April!F50)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 objects="1" scenarios="1"/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W56"/>
  <sheetViews>
    <sheetView tabSelected="1" zoomScalePageLayoutView="0" workbookViewId="0" topLeftCell="A1">
      <selection activeCell="P23" sqref="P23"/>
    </sheetView>
  </sheetViews>
  <sheetFormatPr defaultColWidth="11.421875" defaultRowHeight="12.75"/>
  <cols>
    <col min="1" max="1" width="5.7109375" style="0" customWidth="1"/>
    <col min="2" max="2" width="4.851562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30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51">
        <f>SUM(A6,1)</f>
        <v>2</v>
      </c>
      <c r="B7" s="51" t="s">
        <v>31</v>
      </c>
      <c r="C7" s="50"/>
      <c r="D7" s="50"/>
      <c r="E7" s="50"/>
      <c r="F7" s="50"/>
      <c r="G7" s="49">
        <f aca="true" t="shared" si="0" ref="G7:G35">IF(E7=0,0,E7-D7)</f>
        <v>0</v>
      </c>
      <c r="H7" s="49">
        <f aca="true" t="shared" si="1" ref="H7:H35">D7-C7+F7-E7</f>
        <v>0</v>
      </c>
      <c r="I7" s="50"/>
      <c r="J7" s="50"/>
      <c r="K7" s="50"/>
      <c r="L7" s="49">
        <f aca="true" t="shared" si="2" ref="L7:L35">IF(K7&gt;=(H7+I7+J7),0,H7+I7+J7-K7)</f>
        <v>0</v>
      </c>
      <c r="M7" s="49">
        <f aca="true" t="shared" si="3" ref="M7:M35">IF((H7+I7+J7)&gt;=K7,0,K7-H7-I7-J7)</f>
        <v>0</v>
      </c>
    </row>
    <row r="8" spans="1:153" s="44" customFormat="1" ht="12.75">
      <c r="A8" s="32">
        <f aca="true" t="shared" si="4" ref="A8:A35">SUM(A7,1)</f>
        <v>3</v>
      </c>
      <c r="B8" s="32" t="s">
        <v>32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</row>
    <row r="9" spans="1:153" s="27" customFormat="1" ht="12.75">
      <c r="A9" s="32">
        <f t="shared" si="4"/>
        <v>4</v>
      </c>
      <c r="B9" s="32" t="s">
        <v>26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</row>
    <row r="10" spans="1:13" ht="12.75">
      <c r="A10" s="32">
        <f t="shared" si="4"/>
        <v>5</v>
      </c>
      <c r="B10" s="32" t="s">
        <v>27</v>
      </c>
      <c r="C10" s="54"/>
      <c r="D10" s="54"/>
      <c r="E10" s="54"/>
      <c r="F10" s="54"/>
      <c r="G10" s="33">
        <f t="shared" si="0"/>
        <v>0</v>
      </c>
      <c r="H10" s="33">
        <f t="shared" si="1"/>
        <v>0</v>
      </c>
      <c r="I10" s="54"/>
      <c r="J10" s="54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28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29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30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51">
        <f t="shared" si="4"/>
        <v>9</v>
      </c>
      <c r="B14" s="51" t="s">
        <v>31</v>
      </c>
      <c r="C14" s="50"/>
      <c r="D14" s="50"/>
      <c r="E14" s="50"/>
      <c r="F14" s="50"/>
      <c r="G14" s="49">
        <f t="shared" si="0"/>
        <v>0</v>
      </c>
      <c r="H14" s="49">
        <f t="shared" si="1"/>
        <v>0</v>
      </c>
      <c r="I14" s="50"/>
      <c r="J14" s="50"/>
      <c r="K14" s="50"/>
      <c r="L14" s="49">
        <f t="shared" si="2"/>
        <v>0</v>
      </c>
      <c r="M14" s="49">
        <f t="shared" si="3"/>
        <v>0</v>
      </c>
    </row>
    <row r="15" spans="1:13" ht="12.75">
      <c r="A15" s="32">
        <f t="shared" si="4"/>
        <v>10</v>
      </c>
      <c r="B15" s="32" t="s">
        <v>32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26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27</v>
      </c>
      <c r="C17" s="54"/>
      <c r="D17" s="54"/>
      <c r="E17" s="54"/>
      <c r="F17" s="54"/>
      <c r="G17" s="33">
        <f t="shared" si="0"/>
        <v>0</v>
      </c>
      <c r="H17" s="33">
        <f t="shared" si="1"/>
        <v>0</v>
      </c>
      <c r="I17" s="54"/>
      <c r="J17" s="54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28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29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30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51">
        <f t="shared" si="4"/>
        <v>16</v>
      </c>
      <c r="B21" s="51" t="s">
        <v>31</v>
      </c>
      <c r="C21" s="50"/>
      <c r="D21" s="50"/>
      <c r="E21" s="50"/>
      <c r="F21" s="50"/>
      <c r="G21" s="49">
        <f t="shared" si="0"/>
        <v>0</v>
      </c>
      <c r="H21" s="49">
        <f t="shared" si="1"/>
        <v>0</v>
      </c>
      <c r="I21" s="50"/>
      <c r="J21" s="50"/>
      <c r="K21" s="50"/>
      <c r="L21" s="49">
        <f t="shared" si="2"/>
        <v>0</v>
      </c>
      <c r="M21" s="49">
        <f t="shared" si="3"/>
        <v>0</v>
      </c>
    </row>
    <row r="22" spans="1:13" ht="12.75">
      <c r="A22" s="32">
        <f t="shared" si="4"/>
        <v>17</v>
      </c>
      <c r="B22" s="32" t="s">
        <v>32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26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27</v>
      </c>
      <c r="C24" s="54"/>
      <c r="D24" s="54"/>
      <c r="E24" s="54"/>
      <c r="F24" s="54"/>
      <c r="G24" s="33">
        <f t="shared" si="0"/>
        <v>0</v>
      </c>
      <c r="H24" s="33">
        <f t="shared" si="1"/>
        <v>0</v>
      </c>
      <c r="I24" s="54"/>
      <c r="J24" s="54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28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29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30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51">
        <f t="shared" si="4"/>
        <v>23</v>
      </c>
      <c r="B28" s="51" t="s">
        <v>31</v>
      </c>
      <c r="C28" s="50"/>
      <c r="D28" s="50"/>
      <c r="E28" s="50"/>
      <c r="F28" s="50"/>
      <c r="G28" s="49">
        <f t="shared" si="0"/>
        <v>0</v>
      </c>
      <c r="H28" s="49">
        <f t="shared" si="1"/>
        <v>0</v>
      </c>
      <c r="I28" s="50"/>
      <c r="J28" s="50"/>
      <c r="K28" s="50"/>
      <c r="L28" s="49">
        <f t="shared" si="2"/>
        <v>0</v>
      </c>
      <c r="M28" s="49">
        <f t="shared" si="3"/>
        <v>0</v>
      </c>
    </row>
    <row r="29" spans="1:13" ht="12.75">
      <c r="A29" s="32">
        <f t="shared" si="4"/>
        <v>24</v>
      </c>
      <c r="B29" s="32" t="s">
        <v>32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4" ht="12.75">
      <c r="A30" s="32">
        <f t="shared" si="4"/>
        <v>25</v>
      </c>
      <c r="B30" s="32" t="s">
        <v>26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  <c r="N30" s="43"/>
    </row>
    <row r="31" spans="1:13" ht="12.75">
      <c r="A31" s="32">
        <f t="shared" si="4"/>
        <v>26</v>
      </c>
      <c r="B31" s="32" t="s">
        <v>27</v>
      </c>
      <c r="C31" s="54"/>
      <c r="D31" s="54"/>
      <c r="E31" s="54"/>
      <c r="F31" s="54"/>
      <c r="G31" s="33">
        <f t="shared" si="0"/>
        <v>0</v>
      </c>
      <c r="H31" s="33">
        <f t="shared" si="1"/>
        <v>0</v>
      </c>
      <c r="I31" s="54"/>
      <c r="J31" s="54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28</v>
      </c>
      <c r="C32" s="46"/>
      <c r="D32" s="46"/>
      <c r="E32" s="46"/>
      <c r="F32" s="46"/>
      <c r="G32" s="33">
        <f>IF(E32=0,0,E32-D32)</f>
        <v>0</v>
      </c>
      <c r="H32" s="33">
        <f>D32-C32+F32-E32</f>
        <v>0</v>
      </c>
      <c r="I32" s="46"/>
      <c r="J32" s="46"/>
      <c r="K32" s="46"/>
      <c r="L32" s="33">
        <f>IF(K32&gt;=(H32+I32+J32),0,H32+I32+J32-K32)</f>
        <v>0</v>
      </c>
      <c r="M32" s="33">
        <f>IF((H32+I32+J32)&gt;=K32,0,K32-H32-I32-J32)</f>
        <v>0</v>
      </c>
    </row>
    <row r="33" spans="1:13" ht="12.75">
      <c r="A33" s="32">
        <f t="shared" si="4"/>
        <v>28</v>
      </c>
      <c r="B33" s="32" t="s">
        <v>29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30</v>
      </c>
      <c r="C34" s="45"/>
      <c r="D34" s="45"/>
      <c r="E34" s="45"/>
      <c r="F34" s="45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51">
        <f t="shared" si="4"/>
        <v>30</v>
      </c>
      <c r="B35" s="51" t="s">
        <v>31</v>
      </c>
      <c r="C35" s="50"/>
      <c r="D35" s="50"/>
      <c r="E35" s="50"/>
      <c r="F35" s="50"/>
      <c r="G35" s="49">
        <f t="shared" si="0"/>
        <v>0</v>
      </c>
      <c r="H35" s="49">
        <f t="shared" si="1"/>
        <v>0</v>
      </c>
      <c r="I35" s="50"/>
      <c r="J35" s="50"/>
      <c r="K35" s="50"/>
      <c r="L35" s="49">
        <f t="shared" si="2"/>
        <v>0</v>
      </c>
      <c r="M35" s="49">
        <f t="shared" si="3"/>
        <v>0</v>
      </c>
    </row>
    <row r="36" spans="1:13" ht="12.75" hidden="1">
      <c r="A36" s="1"/>
      <c r="B36" s="1" t="s">
        <v>26</v>
      </c>
      <c r="C36" s="10"/>
      <c r="D36" s="10"/>
      <c r="E36" s="10"/>
      <c r="F36" s="10"/>
      <c r="G36" s="8"/>
      <c r="H36" s="8"/>
      <c r="I36" s="10"/>
      <c r="J36" s="10"/>
      <c r="K36" s="10"/>
      <c r="L36" s="8"/>
      <c r="M36" s="8"/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SUM(Mai!L43)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SUM(Mai!L44)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SUM(Mai!F49)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SUM(Mai!F50)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 objects="1" scenarios="1"/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32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26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32">
        <f>SUM(A7,1)</f>
        <v>3</v>
      </c>
      <c r="B8" s="32" t="s">
        <v>27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aca="true" t="shared" si="4" ref="A9:A36">SUM(A8,1)</f>
        <v>4</v>
      </c>
      <c r="B9" s="32" t="s">
        <v>28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29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30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51">
        <f t="shared" si="4"/>
        <v>7</v>
      </c>
      <c r="B12" s="51" t="s">
        <v>31</v>
      </c>
      <c r="C12" s="50"/>
      <c r="D12" s="50"/>
      <c r="E12" s="50"/>
      <c r="F12" s="50"/>
      <c r="G12" s="49">
        <f t="shared" si="0"/>
        <v>0</v>
      </c>
      <c r="H12" s="49">
        <f t="shared" si="1"/>
        <v>0</v>
      </c>
      <c r="I12" s="50"/>
      <c r="J12" s="50"/>
      <c r="K12" s="50"/>
      <c r="L12" s="49">
        <f t="shared" si="2"/>
        <v>0</v>
      </c>
      <c r="M12" s="49">
        <f t="shared" si="3"/>
        <v>0</v>
      </c>
    </row>
    <row r="13" spans="1:13" ht="12.75">
      <c r="A13" s="32">
        <f t="shared" si="4"/>
        <v>8</v>
      </c>
      <c r="B13" s="32" t="s">
        <v>32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26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27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28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29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30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51">
        <f t="shared" si="4"/>
        <v>14</v>
      </c>
      <c r="B19" s="51" t="s">
        <v>31</v>
      </c>
      <c r="C19" s="50"/>
      <c r="D19" s="50"/>
      <c r="E19" s="50"/>
      <c r="F19" s="50"/>
      <c r="G19" s="49">
        <f t="shared" si="0"/>
        <v>0</v>
      </c>
      <c r="H19" s="49">
        <f t="shared" si="1"/>
        <v>0</v>
      </c>
      <c r="I19" s="50"/>
      <c r="J19" s="50"/>
      <c r="K19" s="50"/>
      <c r="L19" s="49">
        <f t="shared" si="2"/>
        <v>0</v>
      </c>
      <c r="M19" s="49">
        <f t="shared" si="3"/>
        <v>0</v>
      </c>
    </row>
    <row r="20" spans="1:13" ht="12.75">
      <c r="A20" s="32">
        <f t="shared" si="4"/>
        <v>15</v>
      </c>
      <c r="B20" s="32" t="s">
        <v>32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26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27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28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29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30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51">
        <f t="shared" si="4"/>
        <v>21</v>
      </c>
      <c r="B26" s="51" t="s">
        <v>31</v>
      </c>
      <c r="C26" s="50"/>
      <c r="D26" s="50"/>
      <c r="E26" s="50"/>
      <c r="F26" s="50"/>
      <c r="G26" s="49">
        <f t="shared" si="0"/>
        <v>0</v>
      </c>
      <c r="H26" s="49">
        <f t="shared" si="1"/>
        <v>0</v>
      </c>
      <c r="I26" s="50"/>
      <c r="J26" s="50"/>
      <c r="K26" s="50"/>
      <c r="L26" s="49">
        <f t="shared" si="2"/>
        <v>0</v>
      </c>
      <c r="M26" s="49">
        <f t="shared" si="3"/>
        <v>0</v>
      </c>
    </row>
    <row r="27" spans="1:13" ht="12.75">
      <c r="A27" s="32">
        <f t="shared" si="4"/>
        <v>22</v>
      </c>
      <c r="B27" s="32" t="s">
        <v>32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26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27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28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32" t="s">
        <v>29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30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51">
        <f t="shared" si="4"/>
        <v>28</v>
      </c>
      <c r="B33" s="51" t="s">
        <v>31</v>
      </c>
      <c r="C33" s="50"/>
      <c r="D33" s="50"/>
      <c r="E33" s="50"/>
      <c r="F33" s="50"/>
      <c r="G33" s="49">
        <f t="shared" si="0"/>
        <v>0</v>
      </c>
      <c r="H33" s="49">
        <f t="shared" si="1"/>
        <v>0</v>
      </c>
      <c r="I33" s="50"/>
      <c r="J33" s="50"/>
      <c r="K33" s="50"/>
      <c r="L33" s="49">
        <f t="shared" si="2"/>
        <v>0</v>
      </c>
      <c r="M33" s="49">
        <f t="shared" si="3"/>
        <v>0</v>
      </c>
    </row>
    <row r="34" spans="1:13" ht="12.75">
      <c r="A34" s="32">
        <f t="shared" si="4"/>
        <v>29</v>
      </c>
      <c r="B34" s="32" t="s">
        <v>32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26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32" t="s">
        <v>27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SUM(Juni!L43)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SUM(Juni!L44)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SUM(Juni!F49)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SUM(Juni!F50)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f>SUM(A5,1)</f>
        <v>1</v>
      </c>
      <c r="B6" s="32" t="s">
        <v>28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 aca="true" t="shared" si="0" ref="A7:A36">SUM(A6,1)</f>
        <v>2</v>
      </c>
      <c r="B7" s="32" t="s">
        <v>29</v>
      </c>
      <c r="C7" s="46"/>
      <c r="D7" s="46"/>
      <c r="E7" s="46"/>
      <c r="F7" s="46"/>
      <c r="G7" s="33">
        <f aca="true" t="shared" si="1" ref="G7:G36">IF(E7=0,0,E7-D7)</f>
        <v>0</v>
      </c>
      <c r="H7" s="33">
        <f aca="true" t="shared" si="2" ref="H7:H36">D7-C7+F7-E7</f>
        <v>0</v>
      </c>
      <c r="I7" s="46"/>
      <c r="J7" s="46"/>
      <c r="K7" s="46"/>
      <c r="L7" s="33">
        <f aca="true" t="shared" si="3" ref="L7:L36">IF(K7&gt;=(H7+I7+J7),0,H7+I7+J7-K7)</f>
        <v>0</v>
      </c>
      <c r="M7" s="33">
        <f aca="true" t="shared" si="4" ref="M7:M36">IF((H7+I7+J7)&gt;=K7,0,K7-H7-I7-J7)</f>
        <v>0</v>
      </c>
    </row>
    <row r="8" spans="1:13" ht="12.75">
      <c r="A8" s="32">
        <f t="shared" si="0"/>
        <v>3</v>
      </c>
      <c r="B8" s="32" t="s">
        <v>30</v>
      </c>
      <c r="C8" s="45"/>
      <c r="D8" s="45"/>
      <c r="E8" s="45"/>
      <c r="F8" s="45"/>
      <c r="G8" s="33">
        <f t="shared" si="1"/>
        <v>0</v>
      </c>
      <c r="H8" s="33">
        <f t="shared" si="2"/>
        <v>0</v>
      </c>
      <c r="I8" s="46"/>
      <c r="J8" s="46"/>
      <c r="K8" s="46"/>
      <c r="L8" s="33">
        <f t="shared" si="3"/>
        <v>0</v>
      </c>
      <c r="M8" s="33">
        <f t="shared" si="4"/>
        <v>0</v>
      </c>
    </row>
    <row r="9" spans="1:13" ht="12.75">
      <c r="A9" s="51">
        <f t="shared" si="0"/>
        <v>4</v>
      </c>
      <c r="B9" s="51" t="s">
        <v>31</v>
      </c>
      <c r="C9" s="50"/>
      <c r="D9" s="50"/>
      <c r="E9" s="50"/>
      <c r="F9" s="50"/>
      <c r="G9" s="49">
        <f t="shared" si="1"/>
        <v>0</v>
      </c>
      <c r="H9" s="49">
        <f t="shared" si="2"/>
        <v>0</v>
      </c>
      <c r="I9" s="50"/>
      <c r="J9" s="50"/>
      <c r="K9" s="50"/>
      <c r="L9" s="49">
        <f t="shared" si="3"/>
        <v>0</v>
      </c>
      <c r="M9" s="49">
        <f t="shared" si="4"/>
        <v>0</v>
      </c>
    </row>
    <row r="10" spans="1:13" ht="12.75">
      <c r="A10" s="32">
        <f t="shared" si="0"/>
        <v>5</v>
      </c>
      <c r="B10" s="32" t="s">
        <v>32</v>
      </c>
      <c r="C10" s="46"/>
      <c r="D10" s="46"/>
      <c r="E10" s="46"/>
      <c r="F10" s="46"/>
      <c r="G10" s="33">
        <f t="shared" si="1"/>
        <v>0</v>
      </c>
      <c r="H10" s="33">
        <f t="shared" si="2"/>
        <v>0</v>
      </c>
      <c r="I10" s="46"/>
      <c r="J10" s="46"/>
      <c r="K10" s="46"/>
      <c r="L10" s="33">
        <f t="shared" si="3"/>
        <v>0</v>
      </c>
      <c r="M10" s="33">
        <f t="shared" si="4"/>
        <v>0</v>
      </c>
    </row>
    <row r="11" spans="1:13" ht="12.75">
      <c r="A11" s="32">
        <f t="shared" si="0"/>
        <v>6</v>
      </c>
      <c r="B11" s="32" t="s">
        <v>26</v>
      </c>
      <c r="C11" s="46"/>
      <c r="D11" s="46"/>
      <c r="E11" s="46"/>
      <c r="F11" s="46"/>
      <c r="G11" s="33">
        <f t="shared" si="1"/>
        <v>0</v>
      </c>
      <c r="H11" s="33">
        <f t="shared" si="2"/>
        <v>0</v>
      </c>
      <c r="I11" s="46"/>
      <c r="J11" s="46"/>
      <c r="K11" s="46"/>
      <c r="L11" s="33">
        <f t="shared" si="3"/>
        <v>0</v>
      </c>
      <c r="M11" s="33">
        <f t="shared" si="4"/>
        <v>0</v>
      </c>
    </row>
    <row r="12" spans="1:13" ht="12.75">
      <c r="A12" s="32">
        <f t="shared" si="0"/>
        <v>7</v>
      </c>
      <c r="B12" s="32" t="s">
        <v>27</v>
      </c>
      <c r="C12" s="46"/>
      <c r="D12" s="46"/>
      <c r="E12" s="46"/>
      <c r="F12" s="46"/>
      <c r="G12" s="33">
        <f t="shared" si="1"/>
        <v>0</v>
      </c>
      <c r="H12" s="33">
        <f t="shared" si="2"/>
        <v>0</v>
      </c>
      <c r="I12" s="46"/>
      <c r="J12" s="46"/>
      <c r="K12" s="46"/>
      <c r="L12" s="33">
        <f t="shared" si="3"/>
        <v>0</v>
      </c>
      <c r="M12" s="33">
        <f t="shared" si="4"/>
        <v>0</v>
      </c>
    </row>
    <row r="13" spans="1:13" ht="12.75">
      <c r="A13" s="32">
        <f t="shared" si="0"/>
        <v>8</v>
      </c>
      <c r="B13" s="32" t="s">
        <v>28</v>
      </c>
      <c r="C13" s="46"/>
      <c r="D13" s="46"/>
      <c r="E13" s="46"/>
      <c r="F13" s="46"/>
      <c r="G13" s="33">
        <f t="shared" si="1"/>
        <v>0</v>
      </c>
      <c r="H13" s="33">
        <f t="shared" si="2"/>
        <v>0</v>
      </c>
      <c r="I13" s="46"/>
      <c r="J13" s="46"/>
      <c r="K13" s="46"/>
      <c r="L13" s="33">
        <f t="shared" si="3"/>
        <v>0</v>
      </c>
      <c r="M13" s="33">
        <f t="shared" si="4"/>
        <v>0</v>
      </c>
    </row>
    <row r="14" spans="1:13" ht="12.75">
      <c r="A14" s="32">
        <f t="shared" si="0"/>
        <v>9</v>
      </c>
      <c r="B14" s="32" t="s">
        <v>29</v>
      </c>
      <c r="C14" s="46"/>
      <c r="D14" s="46"/>
      <c r="E14" s="46"/>
      <c r="F14" s="46"/>
      <c r="G14" s="33">
        <f t="shared" si="1"/>
        <v>0</v>
      </c>
      <c r="H14" s="33">
        <f t="shared" si="2"/>
        <v>0</v>
      </c>
      <c r="I14" s="46"/>
      <c r="J14" s="46"/>
      <c r="K14" s="46"/>
      <c r="L14" s="33">
        <f t="shared" si="3"/>
        <v>0</v>
      </c>
      <c r="M14" s="33">
        <f t="shared" si="4"/>
        <v>0</v>
      </c>
    </row>
    <row r="15" spans="1:13" ht="12.75">
      <c r="A15" s="32">
        <f t="shared" si="0"/>
        <v>10</v>
      </c>
      <c r="B15" s="32" t="s">
        <v>30</v>
      </c>
      <c r="C15" s="45"/>
      <c r="D15" s="45"/>
      <c r="E15" s="45"/>
      <c r="F15" s="45"/>
      <c r="G15" s="33">
        <f t="shared" si="1"/>
        <v>0</v>
      </c>
      <c r="H15" s="33">
        <f t="shared" si="2"/>
        <v>0</v>
      </c>
      <c r="I15" s="46"/>
      <c r="J15" s="46"/>
      <c r="K15" s="46"/>
      <c r="L15" s="33">
        <f t="shared" si="3"/>
        <v>0</v>
      </c>
      <c r="M15" s="33">
        <f t="shared" si="4"/>
        <v>0</v>
      </c>
    </row>
    <row r="16" spans="1:13" ht="12.75">
      <c r="A16" s="51">
        <f t="shared" si="0"/>
        <v>11</v>
      </c>
      <c r="B16" s="51" t="s">
        <v>31</v>
      </c>
      <c r="C16" s="50"/>
      <c r="D16" s="50"/>
      <c r="E16" s="50"/>
      <c r="F16" s="50"/>
      <c r="G16" s="49">
        <f t="shared" si="1"/>
        <v>0</v>
      </c>
      <c r="H16" s="49">
        <f t="shared" si="2"/>
        <v>0</v>
      </c>
      <c r="I16" s="50"/>
      <c r="J16" s="50"/>
      <c r="K16" s="50"/>
      <c r="L16" s="49">
        <f t="shared" si="3"/>
        <v>0</v>
      </c>
      <c r="M16" s="49">
        <f t="shared" si="4"/>
        <v>0</v>
      </c>
    </row>
    <row r="17" spans="1:13" ht="12.75">
      <c r="A17" s="32">
        <f t="shared" si="0"/>
        <v>12</v>
      </c>
      <c r="B17" s="32" t="s">
        <v>32</v>
      </c>
      <c r="C17" s="46"/>
      <c r="D17" s="46"/>
      <c r="E17" s="46"/>
      <c r="F17" s="46"/>
      <c r="G17" s="33">
        <f t="shared" si="1"/>
        <v>0</v>
      </c>
      <c r="H17" s="33">
        <f t="shared" si="2"/>
        <v>0</v>
      </c>
      <c r="I17" s="46"/>
      <c r="J17" s="46"/>
      <c r="K17" s="46"/>
      <c r="L17" s="33">
        <f t="shared" si="3"/>
        <v>0</v>
      </c>
      <c r="M17" s="33">
        <f t="shared" si="4"/>
        <v>0</v>
      </c>
    </row>
    <row r="18" spans="1:13" ht="12.75">
      <c r="A18" s="32">
        <f t="shared" si="0"/>
        <v>13</v>
      </c>
      <c r="B18" s="32" t="s">
        <v>26</v>
      </c>
      <c r="C18" s="46"/>
      <c r="D18" s="46"/>
      <c r="E18" s="46"/>
      <c r="F18" s="46"/>
      <c r="G18" s="33">
        <f t="shared" si="1"/>
        <v>0</v>
      </c>
      <c r="H18" s="33">
        <f t="shared" si="2"/>
        <v>0</v>
      </c>
      <c r="I18" s="46"/>
      <c r="J18" s="46"/>
      <c r="K18" s="46"/>
      <c r="L18" s="33">
        <f t="shared" si="3"/>
        <v>0</v>
      </c>
      <c r="M18" s="33">
        <f t="shared" si="4"/>
        <v>0</v>
      </c>
    </row>
    <row r="19" spans="1:13" ht="12.75">
      <c r="A19" s="32">
        <f t="shared" si="0"/>
        <v>14</v>
      </c>
      <c r="B19" s="32" t="s">
        <v>27</v>
      </c>
      <c r="C19" s="46"/>
      <c r="D19" s="46"/>
      <c r="E19" s="46"/>
      <c r="F19" s="46"/>
      <c r="G19" s="33">
        <f t="shared" si="1"/>
        <v>0</v>
      </c>
      <c r="H19" s="33">
        <f t="shared" si="2"/>
        <v>0</v>
      </c>
      <c r="I19" s="46"/>
      <c r="J19" s="46"/>
      <c r="K19" s="46"/>
      <c r="L19" s="33">
        <f t="shared" si="3"/>
        <v>0</v>
      </c>
      <c r="M19" s="33">
        <f t="shared" si="4"/>
        <v>0</v>
      </c>
    </row>
    <row r="20" spans="1:13" ht="12.75">
      <c r="A20" s="51">
        <f t="shared" si="0"/>
        <v>15</v>
      </c>
      <c r="B20" s="51" t="s">
        <v>28</v>
      </c>
      <c r="C20" s="50"/>
      <c r="D20" s="50"/>
      <c r="E20" s="50"/>
      <c r="F20" s="50"/>
      <c r="G20" s="49">
        <f t="shared" si="1"/>
        <v>0</v>
      </c>
      <c r="H20" s="49">
        <f t="shared" si="2"/>
        <v>0</v>
      </c>
      <c r="I20" s="50"/>
      <c r="J20" s="50"/>
      <c r="K20" s="50"/>
      <c r="L20" s="49">
        <f t="shared" si="3"/>
        <v>0</v>
      </c>
      <c r="M20" s="49">
        <f t="shared" si="4"/>
        <v>0</v>
      </c>
    </row>
    <row r="21" spans="1:13" ht="12.75">
      <c r="A21" s="32">
        <f t="shared" si="0"/>
        <v>16</v>
      </c>
      <c r="B21" s="32" t="s">
        <v>29</v>
      </c>
      <c r="C21" s="46"/>
      <c r="D21" s="46"/>
      <c r="E21" s="46"/>
      <c r="F21" s="46"/>
      <c r="G21" s="33">
        <f t="shared" si="1"/>
        <v>0</v>
      </c>
      <c r="H21" s="33">
        <f t="shared" si="2"/>
        <v>0</v>
      </c>
      <c r="I21" s="46"/>
      <c r="J21" s="46"/>
      <c r="K21" s="46"/>
      <c r="L21" s="33">
        <f t="shared" si="3"/>
        <v>0</v>
      </c>
      <c r="M21" s="33">
        <f t="shared" si="4"/>
        <v>0</v>
      </c>
    </row>
    <row r="22" spans="1:13" ht="12.75">
      <c r="A22" s="32">
        <f t="shared" si="0"/>
        <v>17</v>
      </c>
      <c r="B22" s="32" t="s">
        <v>30</v>
      </c>
      <c r="C22" s="45"/>
      <c r="D22" s="45"/>
      <c r="E22" s="45"/>
      <c r="F22" s="45"/>
      <c r="G22" s="33">
        <f t="shared" si="1"/>
        <v>0</v>
      </c>
      <c r="H22" s="33">
        <f t="shared" si="2"/>
        <v>0</v>
      </c>
      <c r="I22" s="46"/>
      <c r="J22" s="46"/>
      <c r="K22" s="46"/>
      <c r="L22" s="33">
        <f t="shared" si="3"/>
        <v>0</v>
      </c>
      <c r="M22" s="33">
        <f t="shared" si="4"/>
        <v>0</v>
      </c>
    </row>
    <row r="23" spans="1:13" ht="12.75">
      <c r="A23" s="51">
        <f t="shared" si="0"/>
        <v>18</v>
      </c>
      <c r="B23" s="51" t="s">
        <v>31</v>
      </c>
      <c r="C23" s="50"/>
      <c r="D23" s="50"/>
      <c r="E23" s="50"/>
      <c r="F23" s="50"/>
      <c r="G23" s="49">
        <f t="shared" si="1"/>
        <v>0</v>
      </c>
      <c r="H23" s="49">
        <f t="shared" si="2"/>
        <v>0</v>
      </c>
      <c r="I23" s="50"/>
      <c r="J23" s="50"/>
      <c r="K23" s="50"/>
      <c r="L23" s="49">
        <f t="shared" si="3"/>
        <v>0</v>
      </c>
      <c r="M23" s="49">
        <f t="shared" si="4"/>
        <v>0</v>
      </c>
    </row>
    <row r="24" spans="1:13" ht="12.75">
      <c r="A24" s="32">
        <f t="shared" si="0"/>
        <v>19</v>
      </c>
      <c r="B24" s="32" t="s">
        <v>32</v>
      </c>
      <c r="C24" s="46"/>
      <c r="D24" s="46"/>
      <c r="E24" s="46"/>
      <c r="F24" s="46"/>
      <c r="G24" s="33">
        <f t="shared" si="1"/>
        <v>0</v>
      </c>
      <c r="H24" s="33">
        <f t="shared" si="2"/>
        <v>0</v>
      </c>
      <c r="I24" s="46"/>
      <c r="J24" s="46"/>
      <c r="K24" s="46"/>
      <c r="L24" s="33">
        <f t="shared" si="3"/>
        <v>0</v>
      </c>
      <c r="M24" s="33">
        <f t="shared" si="4"/>
        <v>0</v>
      </c>
    </row>
    <row r="25" spans="1:13" ht="12.75">
      <c r="A25" s="32">
        <f t="shared" si="0"/>
        <v>20</v>
      </c>
      <c r="B25" s="32" t="s">
        <v>26</v>
      </c>
      <c r="C25" s="46"/>
      <c r="D25" s="46"/>
      <c r="E25" s="46"/>
      <c r="F25" s="46"/>
      <c r="G25" s="33">
        <f t="shared" si="1"/>
        <v>0</v>
      </c>
      <c r="H25" s="33">
        <f t="shared" si="2"/>
        <v>0</v>
      </c>
      <c r="I25" s="46"/>
      <c r="J25" s="46"/>
      <c r="K25" s="46"/>
      <c r="L25" s="33">
        <f t="shared" si="3"/>
        <v>0</v>
      </c>
      <c r="M25" s="33">
        <f t="shared" si="4"/>
        <v>0</v>
      </c>
    </row>
    <row r="26" spans="1:13" ht="12.75">
      <c r="A26" s="32">
        <f t="shared" si="0"/>
        <v>21</v>
      </c>
      <c r="B26" s="32" t="s">
        <v>27</v>
      </c>
      <c r="C26" s="46"/>
      <c r="D26" s="46"/>
      <c r="E26" s="46"/>
      <c r="F26" s="46"/>
      <c r="G26" s="33">
        <f t="shared" si="1"/>
        <v>0</v>
      </c>
      <c r="H26" s="33">
        <f t="shared" si="2"/>
        <v>0</v>
      </c>
      <c r="I26" s="46"/>
      <c r="J26" s="46"/>
      <c r="K26" s="46"/>
      <c r="L26" s="33">
        <f t="shared" si="3"/>
        <v>0</v>
      </c>
      <c r="M26" s="33">
        <f t="shared" si="4"/>
        <v>0</v>
      </c>
    </row>
    <row r="27" spans="1:13" ht="12.75">
      <c r="A27" s="32">
        <f t="shared" si="0"/>
        <v>22</v>
      </c>
      <c r="B27" s="32" t="s">
        <v>28</v>
      </c>
      <c r="C27" s="46"/>
      <c r="D27" s="46"/>
      <c r="E27" s="46"/>
      <c r="F27" s="46"/>
      <c r="G27" s="33">
        <f t="shared" si="1"/>
        <v>0</v>
      </c>
      <c r="H27" s="33">
        <f t="shared" si="2"/>
        <v>0</v>
      </c>
      <c r="I27" s="46"/>
      <c r="J27" s="46"/>
      <c r="K27" s="46"/>
      <c r="L27" s="33">
        <f t="shared" si="3"/>
        <v>0</v>
      </c>
      <c r="M27" s="33">
        <f t="shared" si="4"/>
        <v>0</v>
      </c>
    </row>
    <row r="28" spans="1:13" ht="12.75">
      <c r="A28" s="32">
        <f t="shared" si="0"/>
        <v>23</v>
      </c>
      <c r="B28" s="32" t="s">
        <v>29</v>
      </c>
      <c r="C28" s="46"/>
      <c r="D28" s="46"/>
      <c r="E28" s="46"/>
      <c r="F28" s="46"/>
      <c r="G28" s="33">
        <f t="shared" si="1"/>
        <v>0</v>
      </c>
      <c r="H28" s="33">
        <f t="shared" si="2"/>
        <v>0</v>
      </c>
      <c r="I28" s="46"/>
      <c r="J28" s="46"/>
      <c r="K28" s="46"/>
      <c r="L28" s="33">
        <f t="shared" si="3"/>
        <v>0</v>
      </c>
      <c r="M28" s="33">
        <f t="shared" si="4"/>
        <v>0</v>
      </c>
    </row>
    <row r="29" spans="1:13" ht="12.75">
      <c r="A29" s="32">
        <f t="shared" si="0"/>
        <v>24</v>
      </c>
      <c r="B29" s="32" t="s">
        <v>30</v>
      </c>
      <c r="C29" s="45"/>
      <c r="D29" s="45"/>
      <c r="E29" s="45"/>
      <c r="F29" s="45"/>
      <c r="G29" s="33">
        <f t="shared" si="1"/>
        <v>0</v>
      </c>
      <c r="H29" s="33">
        <f t="shared" si="2"/>
        <v>0</v>
      </c>
      <c r="I29" s="46"/>
      <c r="J29" s="46"/>
      <c r="K29" s="46"/>
      <c r="L29" s="33">
        <f t="shared" si="3"/>
        <v>0</v>
      </c>
      <c r="M29" s="33">
        <f t="shared" si="4"/>
        <v>0</v>
      </c>
    </row>
    <row r="30" spans="1:13" ht="12.75">
      <c r="A30" s="51">
        <f t="shared" si="0"/>
        <v>25</v>
      </c>
      <c r="B30" s="51" t="s">
        <v>31</v>
      </c>
      <c r="C30" s="50"/>
      <c r="D30" s="50"/>
      <c r="E30" s="50"/>
      <c r="F30" s="50"/>
      <c r="G30" s="49">
        <f t="shared" si="1"/>
        <v>0</v>
      </c>
      <c r="H30" s="49">
        <f t="shared" si="2"/>
        <v>0</v>
      </c>
      <c r="I30" s="50"/>
      <c r="J30" s="50"/>
      <c r="K30" s="50"/>
      <c r="L30" s="49">
        <f t="shared" si="3"/>
        <v>0</v>
      </c>
      <c r="M30" s="49">
        <f t="shared" si="4"/>
        <v>0</v>
      </c>
    </row>
    <row r="31" spans="1:13" ht="12.75">
      <c r="A31" s="32">
        <f t="shared" si="0"/>
        <v>26</v>
      </c>
      <c r="B31" s="32" t="s">
        <v>32</v>
      </c>
      <c r="C31" s="46"/>
      <c r="D31" s="46"/>
      <c r="E31" s="46"/>
      <c r="F31" s="46"/>
      <c r="G31" s="33">
        <f t="shared" si="1"/>
        <v>0</v>
      </c>
      <c r="H31" s="33">
        <f t="shared" si="2"/>
        <v>0</v>
      </c>
      <c r="I31" s="46"/>
      <c r="J31" s="46"/>
      <c r="K31" s="46"/>
      <c r="L31" s="33">
        <f t="shared" si="3"/>
        <v>0</v>
      </c>
      <c r="M31" s="33">
        <f t="shared" si="4"/>
        <v>0</v>
      </c>
    </row>
    <row r="32" spans="1:13" ht="12.75">
      <c r="A32" s="32">
        <f t="shared" si="0"/>
        <v>27</v>
      </c>
      <c r="B32" s="32" t="s">
        <v>26</v>
      </c>
      <c r="C32" s="46"/>
      <c r="D32" s="46"/>
      <c r="E32" s="46"/>
      <c r="F32" s="46"/>
      <c r="G32" s="33">
        <f t="shared" si="1"/>
        <v>0</v>
      </c>
      <c r="H32" s="33">
        <f t="shared" si="2"/>
        <v>0</v>
      </c>
      <c r="I32" s="46"/>
      <c r="J32" s="46"/>
      <c r="K32" s="46"/>
      <c r="L32" s="33">
        <f t="shared" si="3"/>
        <v>0</v>
      </c>
      <c r="M32" s="33">
        <f t="shared" si="4"/>
        <v>0</v>
      </c>
    </row>
    <row r="33" spans="1:13" ht="12.75">
      <c r="A33" s="32">
        <f t="shared" si="0"/>
        <v>28</v>
      </c>
      <c r="B33" s="32" t="s">
        <v>27</v>
      </c>
      <c r="C33" s="46"/>
      <c r="D33" s="46"/>
      <c r="E33" s="46"/>
      <c r="F33" s="46"/>
      <c r="G33" s="33">
        <f t="shared" si="1"/>
        <v>0</v>
      </c>
      <c r="H33" s="33">
        <f t="shared" si="2"/>
        <v>0</v>
      </c>
      <c r="I33" s="46"/>
      <c r="J33" s="46"/>
      <c r="K33" s="46"/>
      <c r="L33" s="33">
        <f t="shared" si="3"/>
        <v>0</v>
      </c>
      <c r="M33" s="33">
        <f t="shared" si="4"/>
        <v>0</v>
      </c>
    </row>
    <row r="34" spans="1:13" ht="12.75">
      <c r="A34" s="32">
        <f t="shared" si="0"/>
        <v>29</v>
      </c>
      <c r="B34" s="32" t="s">
        <v>28</v>
      </c>
      <c r="C34" s="46"/>
      <c r="D34" s="46"/>
      <c r="E34" s="46"/>
      <c r="F34" s="46"/>
      <c r="G34" s="33">
        <f t="shared" si="1"/>
        <v>0</v>
      </c>
      <c r="H34" s="33">
        <f t="shared" si="2"/>
        <v>0</v>
      </c>
      <c r="I34" s="46"/>
      <c r="J34" s="46"/>
      <c r="K34" s="46"/>
      <c r="L34" s="33">
        <f t="shared" si="3"/>
        <v>0</v>
      </c>
      <c r="M34" s="33">
        <f t="shared" si="4"/>
        <v>0</v>
      </c>
    </row>
    <row r="35" spans="1:13" ht="12.75">
      <c r="A35" s="32">
        <f t="shared" si="0"/>
        <v>30</v>
      </c>
      <c r="B35" s="32" t="s">
        <v>29</v>
      </c>
      <c r="C35" s="46"/>
      <c r="D35" s="46"/>
      <c r="E35" s="46"/>
      <c r="F35" s="46"/>
      <c r="G35" s="33">
        <f t="shared" si="1"/>
        <v>0</v>
      </c>
      <c r="H35" s="33">
        <f t="shared" si="2"/>
        <v>0</v>
      </c>
      <c r="I35" s="46"/>
      <c r="J35" s="46"/>
      <c r="K35" s="46"/>
      <c r="L35" s="33">
        <f t="shared" si="3"/>
        <v>0</v>
      </c>
      <c r="M35" s="33">
        <f t="shared" si="4"/>
        <v>0</v>
      </c>
    </row>
    <row r="36" spans="1:13" ht="12.75">
      <c r="A36" s="32">
        <f t="shared" si="0"/>
        <v>31</v>
      </c>
      <c r="B36" s="32" t="s">
        <v>30</v>
      </c>
      <c r="C36" s="45"/>
      <c r="D36" s="45"/>
      <c r="E36" s="45"/>
      <c r="F36" s="45"/>
      <c r="G36" s="33">
        <f t="shared" si="1"/>
        <v>0</v>
      </c>
      <c r="H36" s="33">
        <f t="shared" si="2"/>
        <v>0</v>
      </c>
      <c r="I36" s="46"/>
      <c r="J36" s="46"/>
      <c r="K36" s="46"/>
      <c r="L36" s="33">
        <f t="shared" si="3"/>
        <v>0</v>
      </c>
      <c r="M36" s="33">
        <f t="shared" si="4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2" t="s">
        <v>5</v>
      </c>
      <c r="B40" s="62"/>
      <c r="C40" s="62"/>
      <c r="D40" s="62"/>
      <c r="E40" s="62"/>
      <c r="F40" s="61">
        <f>K37</f>
        <v>0</v>
      </c>
      <c r="G40" s="61"/>
      <c r="I40" s="62" t="s">
        <v>16</v>
      </c>
      <c r="J40" s="62"/>
      <c r="K40" s="62"/>
      <c r="L40" s="59">
        <f>SUM(Juli!L43)</f>
        <v>0</v>
      </c>
      <c r="M40" s="59"/>
    </row>
    <row r="41" spans="1:13" ht="12.75">
      <c r="A41" s="62" t="s">
        <v>3</v>
      </c>
      <c r="B41" s="62"/>
      <c r="C41" s="62"/>
      <c r="D41" s="62"/>
      <c r="E41" s="62"/>
      <c r="F41" s="61">
        <f>H37</f>
        <v>0</v>
      </c>
      <c r="G41" s="61"/>
      <c r="I41" s="62" t="s">
        <v>23</v>
      </c>
      <c r="J41" s="62"/>
      <c r="K41" s="62"/>
      <c r="L41" s="59">
        <f>SUM(Juli!L44)</f>
        <v>0</v>
      </c>
      <c r="M41" s="59"/>
    </row>
    <row r="42" spans="1:13" ht="12.75">
      <c r="A42" s="62" t="s">
        <v>18</v>
      </c>
      <c r="B42" s="62"/>
      <c r="C42" s="62"/>
      <c r="D42" s="62"/>
      <c r="E42" s="62"/>
      <c r="F42" s="61">
        <f>J37</f>
        <v>0</v>
      </c>
      <c r="G42" s="61"/>
      <c r="I42" s="62" t="s">
        <v>11</v>
      </c>
      <c r="J42" s="62"/>
      <c r="K42" s="62"/>
      <c r="L42" s="61">
        <f>I37</f>
        <v>0</v>
      </c>
      <c r="M42" s="61"/>
    </row>
    <row r="43" spans="1:13" ht="12.75">
      <c r="A43" s="62" t="s">
        <v>11</v>
      </c>
      <c r="B43" s="62"/>
      <c r="C43" s="62"/>
      <c r="D43" s="62"/>
      <c r="E43" s="62"/>
      <c r="F43" s="61">
        <f>I37</f>
        <v>0</v>
      </c>
      <c r="G43" s="61"/>
      <c r="I43" s="62" t="s">
        <v>12</v>
      </c>
      <c r="J43" s="62"/>
      <c r="K43" s="62"/>
      <c r="L43" s="61">
        <f>IF((L41-L40+L42)&gt;=0,0,L40-L41-L42)</f>
        <v>0</v>
      </c>
      <c r="M43" s="61"/>
    </row>
    <row r="44" spans="1:13" ht="12.75">
      <c r="A44" s="62" t="s">
        <v>6</v>
      </c>
      <c r="B44" s="62"/>
      <c r="C44" s="62"/>
      <c r="D44" s="62"/>
      <c r="E44" s="62"/>
      <c r="F44" s="61">
        <f>L37</f>
        <v>0</v>
      </c>
      <c r="G44" s="61"/>
      <c r="I44" s="62" t="s">
        <v>21</v>
      </c>
      <c r="J44" s="62"/>
      <c r="K44" s="62"/>
      <c r="L44" s="61">
        <f>IF((L40-L41-L42)&gt;=0,0,L41-L40+L42)</f>
        <v>0</v>
      </c>
      <c r="M44" s="61"/>
    </row>
    <row r="45" spans="1:7" ht="12.75">
      <c r="A45" s="62" t="s">
        <v>7</v>
      </c>
      <c r="B45" s="62"/>
      <c r="C45" s="62"/>
      <c r="D45" s="62"/>
      <c r="E45" s="62"/>
      <c r="F45" s="61">
        <f>M37</f>
        <v>0</v>
      </c>
      <c r="G45" s="61"/>
    </row>
    <row r="46" spans="1:7" ht="12.75">
      <c r="A46" s="62" t="s">
        <v>20</v>
      </c>
      <c r="B46" s="62"/>
      <c r="C46" s="62"/>
      <c r="D46" s="62"/>
      <c r="E46" s="62"/>
      <c r="F46" s="64">
        <v>0</v>
      </c>
      <c r="G46" s="64"/>
    </row>
    <row r="47" spans="1:7" ht="12.75">
      <c r="A47" s="9" t="s">
        <v>9</v>
      </c>
      <c r="B47" s="9"/>
      <c r="C47" s="9"/>
      <c r="D47" s="9"/>
      <c r="E47" s="9"/>
      <c r="F47" s="61">
        <f>SUM(Juli!F49)</f>
        <v>0</v>
      </c>
      <c r="G47" s="61"/>
    </row>
    <row r="48" spans="1:7" ht="12.75">
      <c r="A48" s="62" t="s">
        <v>22</v>
      </c>
      <c r="B48" s="62"/>
      <c r="C48" s="62"/>
      <c r="D48" s="62"/>
      <c r="E48" s="62"/>
      <c r="F48" s="61">
        <f>SUM(Juli!F50)</f>
        <v>0</v>
      </c>
      <c r="G48" s="61"/>
    </row>
    <row r="49" spans="1:7" ht="12.75">
      <c r="A49" s="9" t="s">
        <v>10</v>
      </c>
      <c r="B49" s="9"/>
      <c r="C49" s="9"/>
      <c r="D49" s="9"/>
      <c r="E49" s="9"/>
      <c r="F49" s="61">
        <f>IF((F48-F47+F45+F46-F44)&gt;=0,0,F47-F48+F44-F45-F46)</f>
        <v>0</v>
      </c>
      <c r="G49" s="61"/>
    </row>
    <row r="50" spans="1:7" ht="12.75">
      <c r="A50" s="62" t="s">
        <v>19</v>
      </c>
      <c r="B50" s="62"/>
      <c r="C50" s="62"/>
      <c r="D50" s="62"/>
      <c r="E50" s="62"/>
      <c r="F50" s="61">
        <f>IF((F47-F48+F44-F45-F46)&gt;=0,0,F48-F47+F45+F46-F44)</f>
        <v>0</v>
      </c>
      <c r="G50" s="61"/>
    </row>
    <row r="51" spans="6:7" ht="12.75">
      <c r="F51" s="60"/>
      <c r="G51" s="60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Haupt</dc:creator>
  <cp:keywords/>
  <dc:description/>
  <cp:lastModifiedBy>Gebhard Wurzrainer</cp:lastModifiedBy>
  <cp:lastPrinted>2019-12-19T08:36:59Z</cp:lastPrinted>
  <dcterms:created xsi:type="dcterms:W3CDTF">2001-03-04T15:15:08Z</dcterms:created>
  <dcterms:modified xsi:type="dcterms:W3CDTF">2024-01-03T12:55:00Z</dcterms:modified>
  <cp:category/>
  <cp:version/>
  <cp:contentType/>
  <cp:contentStatus/>
</cp:coreProperties>
</file>